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585" windowWidth="11340" windowHeight="8580"/>
  </bookViews>
  <sheets>
    <sheet name="Application for Payment" sheetId="1" r:id="rId1"/>
    <sheet name="Continuation Sheet" sheetId="2" r:id="rId2"/>
  </sheets>
  <definedNames>
    <definedName name="_xlnm.Print_Area" localSheetId="0">'Application for Payment'!$A$1:$Z$40</definedName>
    <definedName name="_xlnm.Print_Area" localSheetId="1">'Continuation Sheet'!$A$1:$J$42</definedName>
  </definedNames>
  <calcPr calcId="145621"/>
</workbook>
</file>

<file path=xl/calcChain.xml><?xml version="1.0" encoding="utf-8"?>
<calcChain xmlns="http://schemas.openxmlformats.org/spreadsheetml/2006/main">
  <c r="J502" i="2" l="1"/>
  <c r="G502" i="2"/>
  <c r="I502" i="2"/>
  <c r="J501" i="2"/>
  <c r="H501" i="2"/>
  <c r="G501" i="2"/>
  <c r="I501" i="2"/>
  <c r="J500" i="2"/>
  <c r="G500" i="2"/>
  <c r="I500" i="2"/>
  <c r="J499" i="2"/>
  <c r="G499" i="2"/>
  <c r="I499" i="2"/>
  <c r="J498" i="2"/>
  <c r="G498" i="2"/>
  <c r="I498" i="2"/>
  <c r="J497" i="2"/>
  <c r="H497" i="2"/>
  <c r="G497" i="2"/>
  <c r="I497" i="2"/>
  <c r="J496" i="2"/>
  <c r="H496" i="2"/>
  <c r="G496" i="2"/>
  <c r="I496" i="2"/>
  <c r="J495" i="2"/>
  <c r="G495" i="2"/>
  <c r="I495" i="2"/>
  <c r="J494" i="2"/>
  <c r="G494" i="2"/>
  <c r="I494" i="2"/>
  <c r="J493" i="2"/>
  <c r="G493" i="2"/>
  <c r="I493" i="2"/>
  <c r="J492" i="2"/>
  <c r="H492" i="2"/>
  <c r="G492" i="2"/>
  <c r="I492" i="2"/>
  <c r="J491" i="2"/>
  <c r="G491" i="2"/>
  <c r="H491" i="2"/>
  <c r="J490" i="2"/>
  <c r="G490" i="2"/>
  <c r="I490" i="2"/>
  <c r="J489" i="2"/>
  <c r="G489" i="2"/>
  <c r="I489" i="2"/>
  <c r="J488" i="2"/>
  <c r="G488" i="2"/>
  <c r="I488" i="2"/>
  <c r="J487" i="2"/>
  <c r="H487" i="2"/>
  <c r="G487" i="2"/>
  <c r="I487" i="2"/>
  <c r="J486" i="2"/>
  <c r="G486" i="2"/>
  <c r="I486" i="2"/>
  <c r="J485" i="2"/>
  <c r="G485" i="2"/>
  <c r="I485" i="2"/>
  <c r="J484" i="2"/>
  <c r="G484" i="2"/>
  <c r="I484" i="2"/>
  <c r="J483" i="2"/>
  <c r="H483" i="2"/>
  <c r="G483" i="2"/>
  <c r="I483" i="2"/>
  <c r="J482" i="2"/>
  <c r="H482" i="2"/>
  <c r="G482" i="2"/>
  <c r="I482" i="2"/>
  <c r="J481" i="2"/>
  <c r="G481" i="2"/>
  <c r="I481" i="2"/>
  <c r="J480" i="2"/>
  <c r="G480" i="2"/>
  <c r="I480" i="2"/>
  <c r="J479" i="2"/>
  <c r="G479" i="2"/>
  <c r="I479" i="2"/>
  <c r="J478" i="2"/>
  <c r="H478" i="2"/>
  <c r="G478" i="2"/>
  <c r="I478" i="2"/>
  <c r="J477" i="2"/>
  <c r="G477" i="2"/>
  <c r="I477" i="2"/>
  <c r="J460" i="2"/>
  <c r="H460" i="2"/>
  <c r="G460" i="2"/>
  <c r="I460" i="2"/>
  <c r="J459" i="2"/>
  <c r="H459" i="2"/>
  <c r="G459" i="2"/>
  <c r="I459" i="2"/>
  <c r="J458" i="2"/>
  <c r="H458" i="2"/>
  <c r="G458" i="2"/>
  <c r="I458" i="2"/>
  <c r="J457" i="2"/>
  <c r="H457" i="2"/>
  <c r="G457" i="2"/>
  <c r="I457" i="2"/>
  <c r="J456" i="2"/>
  <c r="H456" i="2"/>
  <c r="G456" i="2"/>
  <c r="I456" i="2"/>
  <c r="J455" i="2"/>
  <c r="H455" i="2"/>
  <c r="G455" i="2"/>
  <c r="I455" i="2"/>
  <c r="J454" i="2"/>
  <c r="H454" i="2"/>
  <c r="G454" i="2"/>
  <c r="I454" i="2"/>
  <c r="J453" i="2"/>
  <c r="H453" i="2"/>
  <c r="G453" i="2"/>
  <c r="I453" i="2"/>
  <c r="J452" i="2"/>
  <c r="H452" i="2"/>
  <c r="G452" i="2"/>
  <c r="I452" i="2"/>
  <c r="J451" i="2"/>
  <c r="H451" i="2"/>
  <c r="G451" i="2"/>
  <c r="I451" i="2"/>
  <c r="J450" i="2"/>
  <c r="H450" i="2"/>
  <c r="G450" i="2"/>
  <c r="I450" i="2"/>
  <c r="J449" i="2"/>
  <c r="H449" i="2"/>
  <c r="G449" i="2"/>
  <c r="I449" i="2"/>
  <c r="J448" i="2"/>
  <c r="H448" i="2"/>
  <c r="G448" i="2"/>
  <c r="I448" i="2"/>
  <c r="J447" i="2"/>
  <c r="H447" i="2"/>
  <c r="G447" i="2"/>
  <c r="I447" i="2"/>
  <c r="J446" i="2"/>
  <c r="H446" i="2"/>
  <c r="G446" i="2"/>
  <c r="I446" i="2"/>
  <c r="J445" i="2"/>
  <c r="H445" i="2"/>
  <c r="G445" i="2"/>
  <c r="I445" i="2"/>
  <c r="J444" i="2"/>
  <c r="H444" i="2"/>
  <c r="G444" i="2"/>
  <c r="I444" i="2"/>
  <c r="J443" i="2"/>
  <c r="H443" i="2"/>
  <c r="G443" i="2"/>
  <c r="I443" i="2"/>
  <c r="J442" i="2"/>
  <c r="H442" i="2"/>
  <c r="G442" i="2"/>
  <c r="I442" i="2"/>
  <c r="J441" i="2"/>
  <c r="H441" i="2"/>
  <c r="G441" i="2"/>
  <c r="I441" i="2"/>
  <c r="J440" i="2"/>
  <c r="H440" i="2"/>
  <c r="G440" i="2"/>
  <c r="I440" i="2"/>
  <c r="J439" i="2"/>
  <c r="H439" i="2"/>
  <c r="G439" i="2"/>
  <c r="I439" i="2"/>
  <c r="J438" i="2"/>
  <c r="H438" i="2"/>
  <c r="G438" i="2"/>
  <c r="I438" i="2"/>
  <c r="J437" i="2"/>
  <c r="H437" i="2"/>
  <c r="G437" i="2"/>
  <c r="I437" i="2"/>
  <c r="J436" i="2"/>
  <c r="H436" i="2"/>
  <c r="G436" i="2"/>
  <c r="I436" i="2"/>
  <c r="J435" i="2"/>
  <c r="H435" i="2"/>
  <c r="G435" i="2"/>
  <c r="I435" i="2"/>
  <c r="J434" i="2"/>
  <c r="H434" i="2"/>
  <c r="G434" i="2"/>
  <c r="I434" i="2"/>
  <c r="J418" i="2"/>
  <c r="H418" i="2"/>
  <c r="G418" i="2"/>
  <c r="I418" i="2"/>
  <c r="J417" i="2"/>
  <c r="H417" i="2"/>
  <c r="G417" i="2"/>
  <c r="I417" i="2"/>
  <c r="J416" i="2"/>
  <c r="H416" i="2"/>
  <c r="G416" i="2"/>
  <c r="I416" i="2"/>
  <c r="J415" i="2"/>
  <c r="H415" i="2"/>
  <c r="G415" i="2"/>
  <c r="I415" i="2"/>
  <c r="J414" i="2"/>
  <c r="H414" i="2"/>
  <c r="G414" i="2"/>
  <c r="I414" i="2"/>
  <c r="J413" i="2"/>
  <c r="H413" i="2"/>
  <c r="G413" i="2"/>
  <c r="I413" i="2"/>
  <c r="J412" i="2"/>
  <c r="H412" i="2"/>
  <c r="G412" i="2"/>
  <c r="I412" i="2"/>
  <c r="J411" i="2"/>
  <c r="H411" i="2"/>
  <c r="G411" i="2"/>
  <c r="I411" i="2"/>
  <c r="J410" i="2"/>
  <c r="H410" i="2"/>
  <c r="G410" i="2"/>
  <c r="I410" i="2"/>
  <c r="J409" i="2"/>
  <c r="H409" i="2"/>
  <c r="G409" i="2"/>
  <c r="I409" i="2"/>
  <c r="J408" i="2"/>
  <c r="H408" i="2"/>
  <c r="G408" i="2"/>
  <c r="I408" i="2"/>
  <c r="J407" i="2"/>
  <c r="H407" i="2"/>
  <c r="G407" i="2"/>
  <c r="I407" i="2"/>
  <c r="J406" i="2"/>
  <c r="H406" i="2"/>
  <c r="G406" i="2"/>
  <c r="I406" i="2"/>
  <c r="J405" i="2"/>
  <c r="H405" i="2"/>
  <c r="G405" i="2"/>
  <c r="I405" i="2"/>
  <c r="J404" i="2"/>
  <c r="H404" i="2"/>
  <c r="G404" i="2"/>
  <c r="I404" i="2"/>
  <c r="J403" i="2"/>
  <c r="H403" i="2"/>
  <c r="G403" i="2"/>
  <c r="I403" i="2"/>
  <c r="J402" i="2"/>
  <c r="H402" i="2"/>
  <c r="G402" i="2"/>
  <c r="I402" i="2"/>
  <c r="J401" i="2"/>
  <c r="H401" i="2"/>
  <c r="G401" i="2"/>
  <c r="I401" i="2"/>
  <c r="J400" i="2"/>
  <c r="H400" i="2"/>
  <c r="G400" i="2"/>
  <c r="I400" i="2"/>
  <c r="J399" i="2"/>
  <c r="H399" i="2"/>
  <c r="G399" i="2"/>
  <c r="I399" i="2"/>
  <c r="J398" i="2"/>
  <c r="H398" i="2"/>
  <c r="G398" i="2"/>
  <c r="I398" i="2"/>
  <c r="J397" i="2"/>
  <c r="H397" i="2"/>
  <c r="G397" i="2"/>
  <c r="I397" i="2"/>
  <c r="J396" i="2"/>
  <c r="H396" i="2"/>
  <c r="G396" i="2"/>
  <c r="I396" i="2"/>
  <c r="J395" i="2"/>
  <c r="H395" i="2"/>
  <c r="G395" i="2"/>
  <c r="I395" i="2"/>
  <c r="J394" i="2"/>
  <c r="H394" i="2"/>
  <c r="G394" i="2"/>
  <c r="I394" i="2"/>
  <c r="J393" i="2"/>
  <c r="H393" i="2"/>
  <c r="G393" i="2"/>
  <c r="I393" i="2"/>
  <c r="J377" i="2"/>
  <c r="H377" i="2"/>
  <c r="G377" i="2"/>
  <c r="I377" i="2"/>
  <c r="J376" i="2"/>
  <c r="H376" i="2"/>
  <c r="G376" i="2"/>
  <c r="I376" i="2"/>
  <c r="J375" i="2"/>
  <c r="H375" i="2"/>
  <c r="G375" i="2"/>
  <c r="I375" i="2"/>
  <c r="J374" i="2"/>
  <c r="H374" i="2"/>
  <c r="G374" i="2"/>
  <c r="I374" i="2"/>
  <c r="J373" i="2"/>
  <c r="H373" i="2"/>
  <c r="G373" i="2"/>
  <c r="I373" i="2"/>
  <c r="J372" i="2"/>
  <c r="H372" i="2"/>
  <c r="G372" i="2"/>
  <c r="I372" i="2"/>
  <c r="J371" i="2"/>
  <c r="H371" i="2"/>
  <c r="G371" i="2"/>
  <c r="I371" i="2"/>
  <c r="J370" i="2"/>
  <c r="H370" i="2"/>
  <c r="G370" i="2"/>
  <c r="I370" i="2"/>
  <c r="J369" i="2"/>
  <c r="H369" i="2"/>
  <c r="G369" i="2"/>
  <c r="I369" i="2"/>
  <c r="J368" i="2"/>
  <c r="H368" i="2"/>
  <c r="G368" i="2"/>
  <c r="I368" i="2"/>
  <c r="J367" i="2"/>
  <c r="H367" i="2"/>
  <c r="G367" i="2"/>
  <c r="I367" i="2"/>
  <c r="J366" i="2"/>
  <c r="H366" i="2"/>
  <c r="G366" i="2"/>
  <c r="I366" i="2"/>
  <c r="J365" i="2"/>
  <c r="H365" i="2"/>
  <c r="G365" i="2"/>
  <c r="I365" i="2"/>
  <c r="J364" i="2"/>
  <c r="H364" i="2"/>
  <c r="G364" i="2"/>
  <c r="I364" i="2"/>
  <c r="J363" i="2"/>
  <c r="H363" i="2"/>
  <c r="G363" i="2"/>
  <c r="I363" i="2"/>
  <c r="J362" i="2"/>
  <c r="H362" i="2"/>
  <c r="G362" i="2"/>
  <c r="I362" i="2"/>
  <c r="J361" i="2"/>
  <c r="H361" i="2"/>
  <c r="G361" i="2"/>
  <c r="I361" i="2"/>
  <c r="J360" i="2"/>
  <c r="H360" i="2"/>
  <c r="G360" i="2"/>
  <c r="I360" i="2"/>
  <c r="J359" i="2"/>
  <c r="H359" i="2"/>
  <c r="G359" i="2"/>
  <c r="I359" i="2"/>
  <c r="J358" i="2"/>
  <c r="H358" i="2"/>
  <c r="G358" i="2"/>
  <c r="I358" i="2"/>
  <c r="J357" i="2"/>
  <c r="H357" i="2"/>
  <c r="G357" i="2"/>
  <c r="I357" i="2"/>
  <c r="J356" i="2"/>
  <c r="H356" i="2"/>
  <c r="G356" i="2"/>
  <c r="I356" i="2"/>
  <c r="J355" i="2"/>
  <c r="H355" i="2"/>
  <c r="G355" i="2"/>
  <c r="I355" i="2"/>
  <c r="J354" i="2"/>
  <c r="H354" i="2"/>
  <c r="G354" i="2"/>
  <c r="I354" i="2"/>
  <c r="J353" i="2"/>
  <c r="H353" i="2"/>
  <c r="G353" i="2"/>
  <c r="I353" i="2"/>
  <c r="J352" i="2"/>
  <c r="H352" i="2"/>
  <c r="G352" i="2"/>
  <c r="I352" i="2"/>
  <c r="J351" i="2"/>
  <c r="H351" i="2"/>
  <c r="G351" i="2"/>
  <c r="I351" i="2"/>
  <c r="J350" i="2"/>
  <c r="H350" i="2"/>
  <c r="G350" i="2"/>
  <c r="I350" i="2"/>
  <c r="J335" i="2"/>
  <c r="H335" i="2"/>
  <c r="G335" i="2"/>
  <c r="I335" i="2"/>
  <c r="J334" i="2"/>
  <c r="H334" i="2"/>
  <c r="G334" i="2"/>
  <c r="I334" i="2"/>
  <c r="J333" i="2"/>
  <c r="H333" i="2"/>
  <c r="G333" i="2"/>
  <c r="I333" i="2"/>
  <c r="J332" i="2"/>
  <c r="H332" i="2"/>
  <c r="G332" i="2"/>
  <c r="I332" i="2"/>
  <c r="J331" i="2"/>
  <c r="H331" i="2"/>
  <c r="G331" i="2"/>
  <c r="I331" i="2"/>
  <c r="J330" i="2"/>
  <c r="H330" i="2"/>
  <c r="G330" i="2"/>
  <c r="I330" i="2"/>
  <c r="J329" i="2"/>
  <c r="H329" i="2"/>
  <c r="G329" i="2"/>
  <c r="I329" i="2"/>
  <c r="J328" i="2"/>
  <c r="H328" i="2"/>
  <c r="G328" i="2"/>
  <c r="I328" i="2"/>
  <c r="J327" i="2"/>
  <c r="H327" i="2"/>
  <c r="G327" i="2"/>
  <c r="I327" i="2"/>
  <c r="J326" i="2"/>
  <c r="H326" i="2"/>
  <c r="G326" i="2"/>
  <c r="I326" i="2"/>
  <c r="J325" i="2"/>
  <c r="H325" i="2"/>
  <c r="G325" i="2"/>
  <c r="I325" i="2"/>
  <c r="J324" i="2"/>
  <c r="H324" i="2"/>
  <c r="G324" i="2"/>
  <c r="I324" i="2"/>
  <c r="J323" i="2"/>
  <c r="H323" i="2"/>
  <c r="G323" i="2"/>
  <c r="I323" i="2"/>
  <c r="J322" i="2"/>
  <c r="H322" i="2"/>
  <c r="G322" i="2"/>
  <c r="I322" i="2"/>
  <c r="J321" i="2"/>
  <c r="H321" i="2"/>
  <c r="G321" i="2"/>
  <c r="I321" i="2"/>
  <c r="J320" i="2"/>
  <c r="H320" i="2"/>
  <c r="G320" i="2"/>
  <c r="I320" i="2"/>
  <c r="J319" i="2"/>
  <c r="H319" i="2"/>
  <c r="G319" i="2"/>
  <c r="I319" i="2"/>
  <c r="J318" i="2"/>
  <c r="H318" i="2"/>
  <c r="G318" i="2"/>
  <c r="I318" i="2"/>
  <c r="J317" i="2"/>
  <c r="H317" i="2"/>
  <c r="G317" i="2"/>
  <c r="I317" i="2"/>
  <c r="J316" i="2"/>
  <c r="H316" i="2"/>
  <c r="G316" i="2"/>
  <c r="I316" i="2"/>
  <c r="J315" i="2"/>
  <c r="H315" i="2"/>
  <c r="G315" i="2"/>
  <c r="I315" i="2"/>
  <c r="J314" i="2"/>
  <c r="H314" i="2"/>
  <c r="G314" i="2"/>
  <c r="I314" i="2"/>
  <c r="J313" i="2"/>
  <c r="H313" i="2"/>
  <c r="G313" i="2"/>
  <c r="I313" i="2"/>
  <c r="J312" i="2"/>
  <c r="H312" i="2"/>
  <c r="G312" i="2"/>
  <c r="I312" i="2"/>
  <c r="J311" i="2"/>
  <c r="H311" i="2"/>
  <c r="G311" i="2"/>
  <c r="I311" i="2"/>
  <c r="J310" i="2"/>
  <c r="H310" i="2"/>
  <c r="G310" i="2"/>
  <c r="I310" i="2"/>
  <c r="J309" i="2"/>
  <c r="H309" i="2"/>
  <c r="G309" i="2"/>
  <c r="I309" i="2"/>
  <c r="J308" i="2"/>
  <c r="H308" i="2"/>
  <c r="G308" i="2"/>
  <c r="I308" i="2"/>
  <c r="J293" i="2"/>
  <c r="H293" i="2"/>
  <c r="G293" i="2"/>
  <c r="I293" i="2"/>
  <c r="J292" i="2"/>
  <c r="H292" i="2"/>
  <c r="G292" i="2"/>
  <c r="I292" i="2"/>
  <c r="J291" i="2"/>
  <c r="H291" i="2"/>
  <c r="G291" i="2"/>
  <c r="I291" i="2"/>
  <c r="J290" i="2"/>
  <c r="H290" i="2"/>
  <c r="G290" i="2"/>
  <c r="I290" i="2"/>
  <c r="J289" i="2"/>
  <c r="H289" i="2"/>
  <c r="G289" i="2"/>
  <c r="I289" i="2"/>
  <c r="J288" i="2"/>
  <c r="H288" i="2"/>
  <c r="G288" i="2"/>
  <c r="I288" i="2"/>
  <c r="J287" i="2"/>
  <c r="H287" i="2"/>
  <c r="G287" i="2"/>
  <c r="I287" i="2"/>
  <c r="J286" i="2"/>
  <c r="H286" i="2"/>
  <c r="G286" i="2"/>
  <c r="I286" i="2"/>
  <c r="J285" i="2"/>
  <c r="H285" i="2"/>
  <c r="G285" i="2"/>
  <c r="I285" i="2"/>
  <c r="J284" i="2"/>
  <c r="H284" i="2"/>
  <c r="G284" i="2"/>
  <c r="I284" i="2"/>
  <c r="J283" i="2"/>
  <c r="H283" i="2"/>
  <c r="G283" i="2"/>
  <c r="I283" i="2"/>
  <c r="J282" i="2"/>
  <c r="H282" i="2"/>
  <c r="G282" i="2"/>
  <c r="I282" i="2"/>
  <c r="J281" i="2"/>
  <c r="H281" i="2"/>
  <c r="G281" i="2"/>
  <c r="I281" i="2"/>
  <c r="J280" i="2"/>
  <c r="H280" i="2"/>
  <c r="G280" i="2"/>
  <c r="I280" i="2"/>
  <c r="J279" i="2"/>
  <c r="H279" i="2"/>
  <c r="G279" i="2"/>
  <c r="I279" i="2"/>
  <c r="J278" i="2"/>
  <c r="H278" i="2"/>
  <c r="G278" i="2"/>
  <c r="I278" i="2"/>
  <c r="J277" i="2"/>
  <c r="H277" i="2"/>
  <c r="G277" i="2"/>
  <c r="I277" i="2"/>
  <c r="J276" i="2"/>
  <c r="H276" i="2"/>
  <c r="G276" i="2"/>
  <c r="I276" i="2"/>
  <c r="J275" i="2"/>
  <c r="H275" i="2"/>
  <c r="G275" i="2"/>
  <c r="I275" i="2"/>
  <c r="J274" i="2"/>
  <c r="H274" i="2"/>
  <c r="G274" i="2"/>
  <c r="I274" i="2"/>
  <c r="J273" i="2"/>
  <c r="H273" i="2"/>
  <c r="G273" i="2"/>
  <c r="I273" i="2"/>
  <c r="J272" i="2"/>
  <c r="H272" i="2"/>
  <c r="G272" i="2"/>
  <c r="I272" i="2"/>
  <c r="J271" i="2"/>
  <c r="H271" i="2"/>
  <c r="G271" i="2"/>
  <c r="I271" i="2"/>
  <c r="J270" i="2"/>
  <c r="H270" i="2"/>
  <c r="G270" i="2"/>
  <c r="I270" i="2"/>
  <c r="J269" i="2"/>
  <c r="H269" i="2"/>
  <c r="G269" i="2"/>
  <c r="I269" i="2"/>
  <c r="J268" i="2"/>
  <c r="H268" i="2"/>
  <c r="G268" i="2"/>
  <c r="I268" i="2"/>
  <c r="J267" i="2"/>
  <c r="H267" i="2"/>
  <c r="G267" i="2"/>
  <c r="I267" i="2"/>
  <c r="J250" i="2"/>
  <c r="H250" i="2"/>
  <c r="G250" i="2"/>
  <c r="I250" i="2"/>
  <c r="J249" i="2"/>
  <c r="H249" i="2"/>
  <c r="G249" i="2"/>
  <c r="I249" i="2"/>
  <c r="J248" i="2"/>
  <c r="H248" i="2"/>
  <c r="G248" i="2"/>
  <c r="I248" i="2"/>
  <c r="J247" i="2"/>
  <c r="H247" i="2"/>
  <c r="G247" i="2"/>
  <c r="I247" i="2"/>
  <c r="J246" i="2"/>
  <c r="H246" i="2"/>
  <c r="G246" i="2"/>
  <c r="I246" i="2"/>
  <c r="J245" i="2"/>
  <c r="H245" i="2"/>
  <c r="G245" i="2"/>
  <c r="I245" i="2"/>
  <c r="J244" i="2"/>
  <c r="H244" i="2"/>
  <c r="G244" i="2"/>
  <c r="I244" i="2"/>
  <c r="J243" i="2"/>
  <c r="H243" i="2"/>
  <c r="G243" i="2"/>
  <c r="I243" i="2"/>
  <c r="J242" i="2"/>
  <c r="H242" i="2"/>
  <c r="G242" i="2"/>
  <c r="I242" i="2"/>
  <c r="J241" i="2"/>
  <c r="H241" i="2"/>
  <c r="G241" i="2"/>
  <c r="I241" i="2"/>
  <c r="J240" i="2"/>
  <c r="H240" i="2"/>
  <c r="G240" i="2"/>
  <c r="I240" i="2"/>
  <c r="J239" i="2"/>
  <c r="H239" i="2"/>
  <c r="G239" i="2"/>
  <c r="I239" i="2"/>
  <c r="J238" i="2"/>
  <c r="H238" i="2"/>
  <c r="G238" i="2"/>
  <c r="I238" i="2"/>
  <c r="J237" i="2"/>
  <c r="H237" i="2"/>
  <c r="G237" i="2"/>
  <c r="I237" i="2"/>
  <c r="J236" i="2"/>
  <c r="H236" i="2"/>
  <c r="G236" i="2"/>
  <c r="I236" i="2"/>
  <c r="J235" i="2"/>
  <c r="H235" i="2"/>
  <c r="G235" i="2"/>
  <c r="I235" i="2"/>
  <c r="J234" i="2"/>
  <c r="H234" i="2"/>
  <c r="G234" i="2"/>
  <c r="I234" i="2"/>
  <c r="J233" i="2"/>
  <c r="H233" i="2"/>
  <c r="G233" i="2"/>
  <c r="I233" i="2"/>
  <c r="J232" i="2"/>
  <c r="H232" i="2"/>
  <c r="G232" i="2"/>
  <c r="I232" i="2"/>
  <c r="J231" i="2"/>
  <c r="H231" i="2"/>
  <c r="G231" i="2"/>
  <c r="I231" i="2"/>
  <c r="J230" i="2"/>
  <c r="H230" i="2"/>
  <c r="G230" i="2"/>
  <c r="I230" i="2"/>
  <c r="J229" i="2"/>
  <c r="H229" i="2"/>
  <c r="G229" i="2"/>
  <c r="I229" i="2"/>
  <c r="J228" i="2"/>
  <c r="H228" i="2"/>
  <c r="G228" i="2"/>
  <c r="I228" i="2"/>
  <c r="J227" i="2"/>
  <c r="H227" i="2"/>
  <c r="G227" i="2"/>
  <c r="I227" i="2"/>
  <c r="J226" i="2"/>
  <c r="H226" i="2"/>
  <c r="G226" i="2"/>
  <c r="I226" i="2"/>
  <c r="J225" i="2"/>
  <c r="H225" i="2"/>
  <c r="G225" i="2"/>
  <c r="I225" i="2"/>
  <c r="J209" i="2"/>
  <c r="H209" i="2"/>
  <c r="G209" i="2"/>
  <c r="I209" i="2"/>
  <c r="J208" i="2"/>
  <c r="H208" i="2"/>
  <c r="G208" i="2"/>
  <c r="I208" i="2"/>
  <c r="J207" i="2"/>
  <c r="H207" i="2"/>
  <c r="G207" i="2"/>
  <c r="I207" i="2"/>
  <c r="J206" i="2"/>
  <c r="H206" i="2"/>
  <c r="G206" i="2"/>
  <c r="I206" i="2"/>
  <c r="J205" i="2"/>
  <c r="H205" i="2"/>
  <c r="G205" i="2"/>
  <c r="I205" i="2"/>
  <c r="J204" i="2"/>
  <c r="H204" i="2"/>
  <c r="G204" i="2"/>
  <c r="I204" i="2"/>
  <c r="J203" i="2"/>
  <c r="H203" i="2"/>
  <c r="G203" i="2"/>
  <c r="I203" i="2"/>
  <c r="J202" i="2"/>
  <c r="H202" i="2"/>
  <c r="G202" i="2"/>
  <c r="I202" i="2"/>
  <c r="J201" i="2"/>
  <c r="H201" i="2"/>
  <c r="G201" i="2"/>
  <c r="I201" i="2"/>
  <c r="J200" i="2"/>
  <c r="H200" i="2"/>
  <c r="G200" i="2"/>
  <c r="I200" i="2"/>
  <c r="J199" i="2"/>
  <c r="H199" i="2"/>
  <c r="G199" i="2"/>
  <c r="I199" i="2"/>
  <c r="J198" i="2"/>
  <c r="H198" i="2"/>
  <c r="G198" i="2"/>
  <c r="I198" i="2"/>
  <c r="J197" i="2"/>
  <c r="H197" i="2"/>
  <c r="G197" i="2"/>
  <c r="I197" i="2"/>
  <c r="J196" i="2"/>
  <c r="H196" i="2"/>
  <c r="G196" i="2"/>
  <c r="I196" i="2"/>
  <c r="J195" i="2"/>
  <c r="H195" i="2"/>
  <c r="G195" i="2"/>
  <c r="I195" i="2"/>
  <c r="J194" i="2"/>
  <c r="H194" i="2"/>
  <c r="G194" i="2"/>
  <c r="I194" i="2"/>
  <c r="J193" i="2"/>
  <c r="H193" i="2"/>
  <c r="G193" i="2"/>
  <c r="I193" i="2"/>
  <c r="J192" i="2"/>
  <c r="H192" i="2"/>
  <c r="G192" i="2"/>
  <c r="I192" i="2"/>
  <c r="J191" i="2"/>
  <c r="H191" i="2"/>
  <c r="G191" i="2"/>
  <c r="I191" i="2"/>
  <c r="J190" i="2"/>
  <c r="H190" i="2"/>
  <c r="G190" i="2"/>
  <c r="I190" i="2"/>
  <c r="J189" i="2"/>
  <c r="H189" i="2"/>
  <c r="G189" i="2"/>
  <c r="I189" i="2"/>
  <c r="J188" i="2"/>
  <c r="H188" i="2"/>
  <c r="G188" i="2"/>
  <c r="I188" i="2"/>
  <c r="J187" i="2"/>
  <c r="H187" i="2"/>
  <c r="G187" i="2"/>
  <c r="I187" i="2"/>
  <c r="J186" i="2"/>
  <c r="H186" i="2"/>
  <c r="G186" i="2"/>
  <c r="I186" i="2"/>
  <c r="J185" i="2"/>
  <c r="H185" i="2"/>
  <c r="G185" i="2"/>
  <c r="I185" i="2"/>
  <c r="J184" i="2"/>
  <c r="H184" i="2"/>
  <c r="G184" i="2"/>
  <c r="I184" i="2"/>
  <c r="J183" i="2"/>
  <c r="H183" i="2"/>
  <c r="G183" i="2"/>
  <c r="I183" i="2"/>
  <c r="J167" i="2"/>
  <c r="H167" i="2"/>
  <c r="G167" i="2"/>
  <c r="I167" i="2"/>
  <c r="J166" i="2"/>
  <c r="H166" i="2"/>
  <c r="G166" i="2"/>
  <c r="I166" i="2"/>
  <c r="J165" i="2"/>
  <c r="H165" i="2"/>
  <c r="G165" i="2"/>
  <c r="I165" i="2"/>
  <c r="J164" i="2"/>
  <c r="H164" i="2"/>
  <c r="G164" i="2"/>
  <c r="I164" i="2"/>
  <c r="J163" i="2"/>
  <c r="H163" i="2"/>
  <c r="G163" i="2"/>
  <c r="I163" i="2"/>
  <c r="J162" i="2"/>
  <c r="H162" i="2"/>
  <c r="G162" i="2"/>
  <c r="I162" i="2"/>
  <c r="J161" i="2"/>
  <c r="H161" i="2"/>
  <c r="G161" i="2"/>
  <c r="I161" i="2"/>
  <c r="J160" i="2"/>
  <c r="H160" i="2"/>
  <c r="G160" i="2"/>
  <c r="I160" i="2"/>
  <c r="J159" i="2"/>
  <c r="H159" i="2"/>
  <c r="G159" i="2"/>
  <c r="I159" i="2"/>
  <c r="J158" i="2"/>
  <c r="H158" i="2"/>
  <c r="G158" i="2"/>
  <c r="I158" i="2"/>
  <c r="J157" i="2"/>
  <c r="H157" i="2"/>
  <c r="G157" i="2"/>
  <c r="I157" i="2"/>
  <c r="J156" i="2"/>
  <c r="H156" i="2"/>
  <c r="G156" i="2"/>
  <c r="I156" i="2"/>
  <c r="J155" i="2"/>
  <c r="H155" i="2"/>
  <c r="G155" i="2"/>
  <c r="I155" i="2"/>
  <c r="J154" i="2"/>
  <c r="H154" i="2"/>
  <c r="G154" i="2"/>
  <c r="I154" i="2"/>
  <c r="J153" i="2"/>
  <c r="H153" i="2"/>
  <c r="G153" i="2"/>
  <c r="I153" i="2"/>
  <c r="J152" i="2"/>
  <c r="H152" i="2"/>
  <c r="G152" i="2"/>
  <c r="I152" i="2"/>
  <c r="J151" i="2"/>
  <c r="H151" i="2"/>
  <c r="G151" i="2"/>
  <c r="I151" i="2"/>
  <c r="J150" i="2"/>
  <c r="H150" i="2"/>
  <c r="G150" i="2"/>
  <c r="I150" i="2"/>
  <c r="J149" i="2"/>
  <c r="H149" i="2"/>
  <c r="G149" i="2"/>
  <c r="I149" i="2"/>
  <c r="J148" i="2"/>
  <c r="H148" i="2"/>
  <c r="G148" i="2"/>
  <c r="I148" i="2"/>
  <c r="J147" i="2"/>
  <c r="H147" i="2"/>
  <c r="G147" i="2"/>
  <c r="I147" i="2"/>
  <c r="J146" i="2"/>
  <c r="H146" i="2"/>
  <c r="G146" i="2"/>
  <c r="I146" i="2"/>
  <c r="J145" i="2"/>
  <c r="H145" i="2"/>
  <c r="G145" i="2"/>
  <c r="I145" i="2"/>
  <c r="J144" i="2"/>
  <c r="H144" i="2"/>
  <c r="G144" i="2"/>
  <c r="I144" i="2"/>
  <c r="J143" i="2"/>
  <c r="H143" i="2"/>
  <c r="G143" i="2"/>
  <c r="I143" i="2"/>
  <c r="J142" i="2"/>
  <c r="H142" i="2"/>
  <c r="G142" i="2"/>
  <c r="I142" i="2"/>
  <c r="J141" i="2"/>
  <c r="H141" i="2"/>
  <c r="G141" i="2"/>
  <c r="I141" i="2"/>
  <c r="J140" i="2"/>
  <c r="H140" i="2"/>
  <c r="G140" i="2"/>
  <c r="I140" i="2"/>
  <c r="J124" i="2"/>
  <c r="H124" i="2"/>
  <c r="G124" i="2"/>
  <c r="I124" i="2"/>
  <c r="J123" i="2"/>
  <c r="H123" i="2"/>
  <c r="G123" i="2"/>
  <c r="I123" i="2"/>
  <c r="J122" i="2"/>
  <c r="H122" i="2"/>
  <c r="G122" i="2"/>
  <c r="I122" i="2"/>
  <c r="J121" i="2"/>
  <c r="H121" i="2"/>
  <c r="G121" i="2"/>
  <c r="I121" i="2"/>
  <c r="J120" i="2"/>
  <c r="H120" i="2"/>
  <c r="G120" i="2"/>
  <c r="I120" i="2"/>
  <c r="J119" i="2"/>
  <c r="H119" i="2"/>
  <c r="G119" i="2"/>
  <c r="I119" i="2"/>
  <c r="J118" i="2"/>
  <c r="H118" i="2"/>
  <c r="G118" i="2"/>
  <c r="I118" i="2"/>
  <c r="J117" i="2"/>
  <c r="H117" i="2"/>
  <c r="G117" i="2"/>
  <c r="I117" i="2"/>
  <c r="J116" i="2"/>
  <c r="H116" i="2"/>
  <c r="G116" i="2"/>
  <c r="I116" i="2"/>
  <c r="J115" i="2"/>
  <c r="H115" i="2"/>
  <c r="G115" i="2"/>
  <c r="I115" i="2"/>
  <c r="J114" i="2"/>
  <c r="H114" i="2"/>
  <c r="G114" i="2"/>
  <c r="I114" i="2"/>
  <c r="J113" i="2"/>
  <c r="H113" i="2"/>
  <c r="G113" i="2"/>
  <c r="I113" i="2"/>
  <c r="J112" i="2"/>
  <c r="H112" i="2"/>
  <c r="G112" i="2"/>
  <c r="I112" i="2"/>
  <c r="J111" i="2"/>
  <c r="H111" i="2"/>
  <c r="G111" i="2"/>
  <c r="I111" i="2"/>
  <c r="J110" i="2"/>
  <c r="H110" i="2"/>
  <c r="G110" i="2"/>
  <c r="I110" i="2"/>
  <c r="J109" i="2"/>
  <c r="I109" i="2"/>
  <c r="H109" i="2"/>
  <c r="G109" i="2"/>
  <c r="J108" i="2"/>
  <c r="H108" i="2"/>
  <c r="G108" i="2"/>
  <c r="I108" i="2"/>
  <c r="J107" i="2"/>
  <c r="I107" i="2"/>
  <c r="H107" i="2"/>
  <c r="G107" i="2"/>
  <c r="J106" i="2"/>
  <c r="H106" i="2"/>
  <c r="G106" i="2"/>
  <c r="I106" i="2"/>
  <c r="J105" i="2"/>
  <c r="H105" i="2"/>
  <c r="G105" i="2"/>
  <c r="I105" i="2"/>
  <c r="J104" i="2"/>
  <c r="H104" i="2"/>
  <c r="G104" i="2"/>
  <c r="I104" i="2"/>
  <c r="J103" i="2"/>
  <c r="H103" i="2"/>
  <c r="G103" i="2"/>
  <c r="I103" i="2"/>
  <c r="J102" i="2"/>
  <c r="H102" i="2"/>
  <c r="G102" i="2"/>
  <c r="I102" i="2"/>
  <c r="J101" i="2"/>
  <c r="H101" i="2"/>
  <c r="G101" i="2"/>
  <c r="I101" i="2"/>
  <c r="J100" i="2"/>
  <c r="H100" i="2"/>
  <c r="G100" i="2"/>
  <c r="I100" i="2"/>
  <c r="J81" i="2"/>
  <c r="I81" i="2"/>
  <c r="H81" i="2"/>
  <c r="G81" i="2"/>
  <c r="J80" i="2"/>
  <c r="H80" i="2"/>
  <c r="G80" i="2"/>
  <c r="I80" i="2"/>
  <c r="J79" i="2"/>
  <c r="I79" i="2"/>
  <c r="H79" i="2"/>
  <c r="G79" i="2"/>
  <c r="J78" i="2"/>
  <c r="H78" i="2"/>
  <c r="G78" i="2"/>
  <c r="I78" i="2"/>
  <c r="J77" i="2"/>
  <c r="H77" i="2"/>
  <c r="G77" i="2"/>
  <c r="I77" i="2"/>
  <c r="J76" i="2"/>
  <c r="H76" i="2"/>
  <c r="G76" i="2"/>
  <c r="I76" i="2"/>
  <c r="J75" i="2"/>
  <c r="I75" i="2"/>
  <c r="H75" i="2"/>
  <c r="G75" i="2"/>
  <c r="J74" i="2"/>
  <c r="H74" i="2"/>
  <c r="G74" i="2"/>
  <c r="I74" i="2"/>
  <c r="J73" i="2"/>
  <c r="I73" i="2"/>
  <c r="H73" i="2"/>
  <c r="G73" i="2"/>
  <c r="J72" i="2"/>
  <c r="H72" i="2"/>
  <c r="G72" i="2"/>
  <c r="I72" i="2"/>
  <c r="J71" i="2"/>
  <c r="H71" i="2"/>
  <c r="G71" i="2"/>
  <c r="I71" i="2"/>
  <c r="J70" i="2"/>
  <c r="H70" i="2"/>
  <c r="G70" i="2"/>
  <c r="I70" i="2"/>
  <c r="J69" i="2"/>
  <c r="H69" i="2"/>
  <c r="G69" i="2"/>
  <c r="I69" i="2"/>
  <c r="J68" i="2"/>
  <c r="H68" i="2"/>
  <c r="G68" i="2"/>
  <c r="I68" i="2"/>
  <c r="J67" i="2"/>
  <c r="H67" i="2"/>
  <c r="G67" i="2"/>
  <c r="I67" i="2"/>
  <c r="J66" i="2"/>
  <c r="H66" i="2"/>
  <c r="G66" i="2"/>
  <c r="I66" i="2"/>
  <c r="J65" i="2"/>
  <c r="I65" i="2"/>
  <c r="H65" i="2"/>
  <c r="G65" i="2"/>
  <c r="J64" i="2"/>
  <c r="H64" i="2"/>
  <c r="G64" i="2"/>
  <c r="I64" i="2"/>
  <c r="J63" i="2"/>
  <c r="I63" i="2"/>
  <c r="H63" i="2"/>
  <c r="G63" i="2"/>
  <c r="J62" i="2"/>
  <c r="H62" i="2"/>
  <c r="G62" i="2"/>
  <c r="I62" i="2"/>
  <c r="J61" i="2"/>
  <c r="H61" i="2"/>
  <c r="G61" i="2"/>
  <c r="I61" i="2"/>
  <c r="J60" i="2"/>
  <c r="H60" i="2"/>
  <c r="G60" i="2"/>
  <c r="I60" i="2"/>
  <c r="J59" i="2"/>
  <c r="I59" i="2"/>
  <c r="H59" i="2"/>
  <c r="G59" i="2"/>
  <c r="J58" i="2"/>
  <c r="H58" i="2"/>
  <c r="G58" i="2"/>
  <c r="I58" i="2"/>
  <c r="J57" i="2"/>
  <c r="I57" i="2"/>
  <c r="H57" i="2"/>
  <c r="G57" i="2"/>
  <c r="G26" i="2"/>
  <c r="I26" i="2" s="1"/>
  <c r="H26" i="2"/>
  <c r="J26" i="2"/>
  <c r="G27" i="2"/>
  <c r="H27" i="2"/>
  <c r="I27" i="2"/>
  <c r="J27" i="2"/>
  <c r="G28" i="2"/>
  <c r="I28" i="2" s="1"/>
  <c r="H28" i="2"/>
  <c r="J28" i="2"/>
  <c r="G29" i="2"/>
  <c r="H29" i="2"/>
  <c r="I29" i="2"/>
  <c r="J29" i="2"/>
  <c r="G30" i="2"/>
  <c r="I30" i="2"/>
  <c r="J30" i="2"/>
  <c r="G31" i="2"/>
  <c r="H31" i="2"/>
  <c r="I31" i="2"/>
  <c r="J31" i="2"/>
  <c r="G32" i="2"/>
  <c r="I32" i="2" s="1"/>
  <c r="J32" i="2"/>
  <c r="G33" i="2"/>
  <c r="I33" i="2" s="1"/>
  <c r="H33" i="2"/>
  <c r="J33" i="2"/>
  <c r="G34" i="2"/>
  <c r="I34" i="2"/>
  <c r="H34" i="2"/>
  <c r="J34" i="2"/>
  <c r="G35" i="2"/>
  <c r="I35" i="2"/>
  <c r="H35" i="2"/>
  <c r="J35" i="2"/>
  <c r="G36" i="2"/>
  <c r="I36" i="2"/>
  <c r="H36" i="2"/>
  <c r="J36" i="2"/>
  <c r="G37" i="2"/>
  <c r="H37" i="2"/>
  <c r="J37" i="2"/>
  <c r="G38" i="2"/>
  <c r="I38" i="2"/>
  <c r="H38" i="2"/>
  <c r="J38" i="2"/>
  <c r="G39" i="2"/>
  <c r="I39" i="2"/>
  <c r="H39" i="2"/>
  <c r="J39" i="2"/>
  <c r="H86" i="2"/>
  <c r="I87" i="2"/>
  <c r="I88" i="2"/>
  <c r="B89" i="2"/>
  <c r="I89" i="2"/>
  <c r="B90" i="2"/>
  <c r="I90" i="2"/>
  <c r="B91" i="2"/>
  <c r="G98" i="2"/>
  <c r="I98" i="2"/>
  <c r="H98" i="2"/>
  <c r="J98" i="2"/>
  <c r="G99" i="2"/>
  <c r="I99" i="2"/>
  <c r="H99" i="2"/>
  <c r="J99" i="2"/>
  <c r="G125" i="2"/>
  <c r="I125" i="2"/>
  <c r="H125" i="2"/>
  <c r="J125" i="2"/>
  <c r="H128" i="2"/>
  <c r="I129" i="2"/>
  <c r="I130" i="2"/>
  <c r="B131" i="2"/>
  <c r="I131" i="2"/>
  <c r="B132" i="2"/>
  <c r="I132" i="2"/>
  <c r="B133" i="2"/>
  <c r="H170" i="2"/>
  <c r="I171" i="2"/>
  <c r="I172" i="2"/>
  <c r="B173" i="2"/>
  <c r="I173" i="2"/>
  <c r="B174" i="2"/>
  <c r="I174" i="2"/>
  <c r="B175" i="2"/>
  <c r="G182" i="2"/>
  <c r="I182" i="2"/>
  <c r="H182" i="2"/>
  <c r="J182" i="2"/>
  <c r="H212" i="2"/>
  <c r="I213" i="2"/>
  <c r="I214" i="2"/>
  <c r="B215" i="2"/>
  <c r="I215" i="2"/>
  <c r="B216" i="2"/>
  <c r="I216" i="2"/>
  <c r="B217" i="2"/>
  <c r="G224" i="2"/>
  <c r="I224" i="2"/>
  <c r="H224" i="2"/>
  <c r="J224" i="2"/>
  <c r="G251" i="2"/>
  <c r="I251" i="2"/>
  <c r="H251" i="2"/>
  <c r="J251" i="2"/>
  <c r="H254" i="2"/>
  <c r="I255" i="2"/>
  <c r="I256" i="2"/>
  <c r="B257" i="2"/>
  <c r="I257" i="2"/>
  <c r="B258" i="2"/>
  <c r="I258" i="2"/>
  <c r="B259" i="2"/>
  <c r="G266" i="2"/>
  <c r="I266" i="2"/>
  <c r="H266" i="2"/>
  <c r="J266" i="2"/>
  <c r="H296" i="2"/>
  <c r="I297" i="2"/>
  <c r="I298" i="2"/>
  <c r="B299" i="2"/>
  <c r="I299" i="2"/>
  <c r="B300" i="2"/>
  <c r="I300" i="2"/>
  <c r="B301" i="2"/>
  <c r="H338" i="2"/>
  <c r="I339" i="2"/>
  <c r="I340" i="2"/>
  <c r="B341" i="2"/>
  <c r="I341" i="2"/>
  <c r="B342" i="2"/>
  <c r="I342" i="2"/>
  <c r="B343" i="2"/>
  <c r="H380" i="2"/>
  <c r="I381" i="2"/>
  <c r="I382" i="2"/>
  <c r="B383" i="2"/>
  <c r="I383" i="2"/>
  <c r="B384" i="2"/>
  <c r="I384" i="2"/>
  <c r="B385" i="2"/>
  <c r="G392" i="2"/>
  <c r="I392" i="2"/>
  <c r="H392" i="2"/>
  <c r="J392" i="2"/>
  <c r="G419" i="2"/>
  <c r="I419" i="2"/>
  <c r="H419" i="2"/>
  <c r="J419" i="2"/>
  <c r="H422" i="2"/>
  <c r="I423" i="2"/>
  <c r="I424" i="2"/>
  <c r="B425" i="2"/>
  <c r="I425" i="2"/>
  <c r="B426" i="2"/>
  <c r="I426" i="2"/>
  <c r="B427" i="2"/>
  <c r="G461" i="2"/>
  <c r="I461" i="2"/>
  <c r="H461" i="2"/>
  <c r="J461" i="2"/>
  <c r="H464" i="2"/>
  <c r="I465" i="2"/>
  <c r="I466" i="2"/>
  <c r="B467" i="2"/>
  <c r="I467" i="2"/>
  <c r="B468" i="2"/>
  <c r="I468" i="2"/>
  <c r="B469" i="2"/>
  <c r="G476" i="2"/>
  <c r="H476" i="2"/>
  <c r="I476" i="2"/>
  <c r="J476" i="2"/>
  <c r="G503" i="2"/>
  <c r="I503" i="2"/>
  <c r="H503" i="2"/>
  <c r="J503" i="2"/>
  <c r="H44" i="2"/>
  <c r="I46" i="2"/>
  <c r="B49" i="2"/>
  <c r="B48" i="2"/>
  <c r="B47" i="2"/>
  <c r="I48" i="2"/>
  <c r="I47" i="2"/>
  <c r="I45" i="2"/>
  <c r="I6" i="2"/>
  <c r="I5" i="2"/>
  <c r="I3" i="2"/>
  <c r="B7" i="2"/>
  <c r="B6" i="2"/>
  <c r="B5" i="2"/>
  <c r="X1" i="1"/>
  <c r="G82" i="2"/>
  <c r="I82" i="2"/>
  <c r="H82" i="2"/>
  <c r="J82" i="2"/>
  <c r="G83" i="2"/>
  <c r="I83" i="2"/>
  <c r="H83" i="2"/>
  <c r="J83" i="2"/>
  <c r="J56" i="2"/>
  <c r="J41" i="2"/>
  <c r="J40" i="2"/>
  <c r="J25" i="2"/>
  <c r="J24" i="2"/>
  <c r="J23" i="2"/>
  <c r="J22" i="2"/>
  <c r="J21" i="2"/>
  <c r="J20" i="2"/>
  <c r="J19" i="2"/>
  <c r="J18" i="2"/>
  <c r="J17" i="2"/>
  <c r="J16" i="2"/>
  <c r="J15" i="2"/>
  <c r="J14" i="2"/>
  <c r="H56" i="2"/>
  <c r="H40" i="2"/>
  <c r="G19" i="2"/>
  <c r="I19" i="2" s="1"/>
  <c r="G56" i="2"/>
  <c r="I56" i="2"/>
  <c r="F42" i="2"/>
  <c r="F84" i="2" s="1"/>
  <c r="F126" i="2" s="1"/>
  <c r="F168" i="2" s="1"/>
  <c r="F210" i="2" s="1"/>
  <c r="F252" i="2" s="1"/>
  <c r="F294" i="2" s="1"/>
  <c r="F336" i="2" s="1"/>
  <c r="F378" i="2" s="1"/>
  <c r="F420" i="2" s="1"/>
  <c r="F462" i="2" s="1"/>
  <c r="F504" i="2" s="1"/>
  <c r="H23" i="1" s="1"/>
  <c r="E42" i="2"/>
  <c r="E84" i="2" s="1"/>
  <c r="D42" i="2"/>
  <c r="D84" i="2" s="1"/>
  <c r="D126" i="2" s="1"/>
  <c r="D168" i="2" s="1"/>
  <c r="D210" i="2" s="1"/>
  <c r="D252" i="2" s="1"/>
  <c r="D294" i="2" s="1"/>
  <c r="D336" i="2" s="1"/>
  <c r="D378" i="2" s="1"/>
  <c r="D420" i="2" s="1"/>
  <c r="D462" i="2" s="1"/>
  <c r="D504" i="2" s="1"/>
  <c r="C42" i="2"/>
  <c r="C84" i="2" s="1"/>
  <c r="G41" i="2"/>
  <c r="H41" i="2"/>
  <c r="I41" i="2"/>
  <c r="G40" i="2"/>
  <c r="I40" i="2"/>
  <c r="G25" i="2"/>
  <c r="I25" i="2" s="1"/>
  <c r="G24" i="2"/>
  <c r="I24" i="2" s="1"/>
  <c r="G23" i="2"/>
  <c r="H23" i="2" s="1"/>
  <c r="G22" i="2"/>
  <c r="H22" i="2" s="1"/>
  <c r="G21" i="2"/>
  <c r="H21" i="2" s="1"/>
  <c r="G20" i="2"/>
  <c r="I20" i="2" s="1"/>
  <c r="G18" i="2"/>
  <c r="I18" i="2" s="1"/>
  <c r="G17" i="2"/>
  <c r="I17" i="2" s="1"/>
  <c r="G16" i="2"/>
  <c r="H16" i="2" s="1"/>
  <c r="G15" i="2"/>
  <c r="H15" i="2" s="1"/>
  <c r="G14" i="2"/>
  <c r="H14" i="2" s="1"/>
  <c r="J38" i="1"/>
  <c r="G38" i="1"/>
  <c r="H477" i="2"/>
  <c r="H490" i="2"/>
  <c r="H495" i="2"/>
  <c r="H480" i="2"/>
  <c r="H485" i="2"/>
  <c r="H488" i="2"/>
  <c r="I491" i="2"/>
  <c r="H493" i="2"/>
  <c r="H498" i="2"/>
  <c r="H500" i="2"/>
  <c r="H481" i="2"/>
  <c r="H489" i="2"/>
  <c r="H494" i="2"/>
  <c r="H499" i="2"/>
  <c r="H486" i="2"/>
  <c r="H479" i="2"/>
  <c r="H484" i="2"/>
  <c r="H502" i="2"/>
  <c r="H20" i="2"/>
  <c r="I37" i="2"/>
  <c r="H30" i="2"/>
  <c r="H24" i="2" l="1"/>
  <c r="H32" i="2"/>
  <c r="I22" i="2"/>
  <c r="I14" i="2"/>
  <c r="H25" i="2"/>
  <c r="I23" i="2"/>
  <c r="G39" i="1"/>
  <c r="I16" i="1" s="1"/>
  <c r="I17" i="1" s="1"/>
  <c r="I16" i="2"/>
  <c r="I15" i="2"/>
  <c r="H18" i="2"/>
  <c r="H17" i="2"/>
  <c r="H19" i="2"/>
  <c r="I21" i="2"/>
  <c r="G42" i="2"/>
  <c r="J42" i="2"/>
  <c r="E126" i="2"/>
  <c r="J84" i="2"/>
  <c r="C126" i="2"/>
  <c r="C168" i="2" s="1"/>
  <c r="C210" i="2" s="1"/>
  <c r="I42" i="2" l="1"/>
  <c r="I84" i="2" s="1"/>
  <c r="I126" i="2" s="1"/>
  <c r="I168" i="2" s="1"/>
  <c r="I210" i="2" s="1"/>
  <c r="I252" i="2" s="1"/>
  <c r="I294" i="2" s="1"/>
  <c r="I336" i="2" s="1"/>
  <c r="I378" i="2" s="1"/>
  <c r="I420" i="2" s="1"/>
  <c r="I462" i="2" s="1"/>
  <c r="I504" i="2" s="1"/>
  <c r="H42" i="2"/>
  <c r="G84" i="2"/>
  <c r="J126" i="2"/>
  <c r="E168" i="2"/>
  <c r="C252" i="2"/>
  <c r="G126" i="2" l="1"/>
  <c r="H84" i="2"/>
  <c r="E210" i="2"/>
  <c r="J168" i="2"/>
  <c r="C294" i="2"/>
  <c r="G168" i="2" l="1"/>
  <c r="H126" i="2"/>
  <c r="J210" i="2"/>
  <c r="E252" i="2"/>
  <c r="C336" i="2"/>
  <c r="G210" i="2" l="1"/>
  <c r="H168" i="2"/>
  <c r="E294" i="2"/>
  <c r="J252" i="2"/>
  <c r="C378" i="2"/>
  <c r="G252" i="2" l="1"/>
  <c r="H210" i="2"/>
  <c r="J294" i="2"/>
  <c r="E336" i="2"/>
  <c r="C420" i="2"/>
  <c r="G294" i="2" l="1"/>
  <c r="H252" i="2"/>
  <c r="E378" i="2"/>
  <c r="J336" i="2"/>
  <c r="C462" i="2"/>
  <c r="G336" i="2" l="1"/>
  <c r="H294" i="2"/>
  <c r="J378" i="2"/>
  <c r="E420" i="2"/>
  <c r="C504" i="2"/>
  <c r="G378" i="2" l="1"/>
  <c r="H336" i="2"/>
  <c r="E462" i="2"/>
  <c r="J420" i="2"/>
  <c r="G420" i="2" l="1"/>
  <c r="H378" i="2"/>
  <c r="J462" i="2"/>
  <c r="E504" i="2"/>
  <c r="G462" i="2" l="1"/>
  <c r="H420" i="2"/>
  <c r="J504" i="2"/>
  <c r="H21" i="1"/>
  <c r="I26" i="1" s="1"/>
  <c r="G504" i="2" l="1"/>
  <c r="H462" i="2"/>
  <c r="I18" i="1" l="1"/>
  <c r="I27" i="1" s="1"/>
  <c r="H504" i="2"/>
  <c r="H33" i="1" l="1"/>
  <c r="I31" i="1"/>
</calcChain>
</file>

<file path=xl/comments1.xml><?xml version="1.0" encoding="utf-8"?>
<comments xmlns="http://schemas.openxmlformats.org/spreadsheetml/2006/main">
  <authors>
    <author>Author</author>
  </authors>
  <commentList>
    <comment ref="B21" authorId="0">
      <text>
        <r>
          <rPr>
            <b/>
            <sz val="9"/>
            <color indexed="81"/>
            <rFont val="Tahoma"/>
            <family val="2"/>
          </rPr>
          <t>Insert Retainage Rate here.  Retainage will automatically be calculated on the Continuation Sheet (Column I).  If you are not required to hold retainage then enter 0).</t>
        </r>
      </text>
    </comment>
  </commentList>
</comments>
</file>

<file path=xl/comments2.xml><?xml version="1.0" encoding="utf-8"?>
<comments xmlns="http://schemas.openxmlformats.org/spreadsheetml/2006/main">
  <authors>
    <author>Author</author>
  </authors>
  <commentList>
    <comment ref="I4" authorId="0">
      <text>
        <r>
          <rPr>
            <sz val="9"/>
            <color indexed="81"/>
            <rFont val="Tahoma"/>
            <family val="2"/>
          </rPr>
          <t>Enter Date</t>
        </r>
      </text>
    </comment>
  </commentList>
</comments>
</file>

<file path=xl/sharedStrings.xml><?xml version="1.0" encoding="utf-8"?>
<sst xmlns="http://schemas.openxmlformats.org/spreadsheetml/2006/main" count="618" uniqueCount="132">
  <si>
    <t>DEDUCTIONS</t>
  </si>
  <si>
    <t>ADDITIONS</t>
  </si>
  <si>
    <t>TOTALS</t>
  </si>
  <si>
    <t>PROJECT:</t>
  </si>
  <si>
    <t>PERIOD TO:</t>
  </si>
  <si>
    <t>APPLICATION #:</t>
  </si>
  <si>
    <t>PROJECT NOS:</t>
  </si>
  <si>
    <t>CONTRACT DATE:</t>
  </si>
  <si>
    <t>PAGE ONE OF</t>
  </si>
  <si>
    <t>PAGES</t>
  </si>
  <si>
    <t>CONTRACT FOR:</t>
  </si>
  <si>
    <t>VIA ARCHITECT:</t>
  </si>
  <si>
    <t>Distribution to:</t>
  </si>
  <si>
    <t>Owner</t>
  </si>
  <si>
    <t>Const. Mgr</t>
  </si>
  <si>
    <t>Architect</t>
  </si>
  <si>
    <t>Contractor</t>
  </si>
  <si>
    <t>CONTRACTOR'S APPLICATION FOR PAYMENT</t>
  </si>
  <si>
    <t>Application is made for payment, as shown below, in connection with the Contract.</t>
  </si>
  <si>
    <t>$</t>
  </si>
  <si>
    <t>5. RETAINAGE:</t>
  </si>
  <si>
    <t>a.</t>
  </si>
  <si>
    <t>b.</t>
  </si>
  <si>
    <t>Total Retainage (Line 5a + 5b or</t>
  </si>
  <si>
    <t>(Line 4 less Line 5 Total)</t>
  </si>
  <si>
    <t>7. LESS PREVIOUS CERTIFICATES FOR PAYMENT</t>
  </si>
  <si>
    <t>9. BALANCE TO FINISH, INCLUDING RETAINAGE</t>
  </si>
  <si>
    <t>(Line 3 less Line 6)</t>
  </si>
  <si>
    <t>CONTRACTOR:</t>
  </si>
  <si>
    <t>By:</t>
  </si>
  <si>
    <t>Date:</t>
  </si>
  <si>
    <t>State of:</t>
  </si>
  <si>
    <t>County of:</t>
  </si>
  <si>
    <t>Subscribed and sworn to before</t>
  </si>
  <si>
    <t>me this</t>
  </si>
  <si>
    <t>day of</t>
  </si>
  <si>
    <t>Notary Public:</t>
  </si>
  <si>
    <t>CERTIFICATE FOR PAYMENT</t>
  </si>
  <si>
    <t>In accordance with Contract Documents, based on on-site observations and the data comprising application, the Architect certifies to the Owner that to the best of the Architect's knowledge, information and belief the Work has progressed as indicated, the quality of the Work is in accordance with the Contract Documents, and the Contractor is entitled to payment of the AMOUNT CERTIFIED.</t>
  </si>
  <si>
    <t>(Attach explanation if amount certified differs from the amount applied for.  Initial all figures on this application and on the Continuation Sheet that are changed to conform to the amount certified.)</t>
  </si>
  <si>
    <t>CHANGE ORDER SUMMARY</t>
  </si>
  <si>
    <t>Total changes approved in previous months by Owner</t>
  </si>
  <si>
    <t>Total approved this Month</t>
  </si>
  <si>
    <t>NET CHANGES by Change Order</t>
  </si>
  <si>
    <t>4. TOTAL COMPLETED &amp; STORED TO DATE-$</t>
  </si>
  <si>
    <t>(Line 6 from prior Certificate)-------------------$</t>
  </si>
  <si>
    <t>8. CURRENT PAYMENT DUE--------------------------$</t>
  </si>
  <si>
    <t>1. ORIGINAL CONTRACT SUM-----------------------</t>
  </si>
  <si>
    <r>
      <t xml:space="preserve">This Certificate is not negotiable.  The </t>
    </r>
    <r>
      <rPr>
        <sz val="8"/>
        <rFont val="Arial"/>
        <family val="2"/>
      </rPr>
      <t>AMOUNT CERTIFIED</t>
    </r>
    <r>
      <rPr>
        <sz val="8"/>
        <rFont val="Arial"/>
        <family val="2"/>
      </rPr>
      <t xml:space="preserve"> is payable only to the Contractor named herein.  Issuance, payment and acceptance of payment are without prejudice to any rights of the Owner of Contractor under this Contract.</t>
    </r>
  </si>
  <si>
    <t xml:space="preserve"> </t>
  </si>
  <si>
    <t>ARCHITECT:        By:</t>
  </si>
  <si>
    <t>3. CONTRACT SUM TO DATE (Line 1 +/- 2)</t>
  </si>
  <si>
    <t>The undersigned Contractor certifies that to the best of the Contractor's knowledge, information and belief the Work covered by this Application for Payment has been completed in accordance with the Contract Documents, that all amounts have been paid by the Contractor for Work for which previous Certificates for Payment were issued and payments received from the Owner, and that current payment shown therein is now due.</t>
  </si>
  <si>
    <t>My Commission expires:</t>
  </si>
  <si>
    <t xml:space="preserve">APPLICATION AND CERTIFICATE FOR PAYMENT </t>
  </si>
  <si>
    <t>Continuation Sheet is attached.</t>
  </si>
  <si>
    <t>TO OWNER:</t>
  </si>
  <si>
    <t>FROM CONTRACTOR:</t>
  </si>
  <si>
    <r>
      <rPr>
        <b/>
        <sz val="10"/>
        <rFont val="Arial"/>
        <family val="2"/>
      </rPr>
      <t>AMOUNT CERTIFIED</t>
    </r>
    <r>
      <rPr>
        <sz val="10"/>
        <rFont val="Arial"/>
        <family val="2"/>
      </rPr>
      <t xml:space="preserve"> ---------------------------------- $</t>
    </r>
  </si>
  <si>
    <t>Total in Column 1 of Continuation Sheet--------</t>
  </si>
  <si>
    <t>(Column F on Continuation Sheet)</t>
  </si>
  <si>
    <t>(Columns D+E on Continuation Sheet)</t>
  </si>
  <si>
    <t>(Column G on Continuation Sheet)</t>
  </si>
  <si>
    <t>2. Net change by Change Orders------------------$</t>
  </si>
  <si>
    <t>CONTINUATION SHEET</t>
  </si>
  <si>
    <t>ATTACHMENT TO PAY APPLICATION</t>
  </si>
  <si>
    <t>APPLICATION NUMBER:</t>
  </si>
  <si>
    <t>APPLICATION DATE:</t>
  </si>
  <si>
    <t>ARCHITECT'S PROJECT NO:</t>
  </si>
  <si>
    <t>A</t>
  </si>
  <si>
    <t>B</t>
  </si>
  <si>
    <t>C</t>
  </si>
  <si>
    <t>D</t>
  </si>
  <si>
    <t>E</t>
  </si>
  <si>
    <t>F</t>
  </si>
  <si>
    <t>G</t>
  </si>
  <si>
    <t>H</t>
  </si>
  <si>
    <t>I</t>
  </si>
  <si>
    <t>Item</t>
  </si>
  <si>
    <t>Description of Work</t>
  </si>
  <si>
    <t>Scheduled</t>
  </si>
  <si>
    <t>Work Completed</t>
  </si>
  <si>
    <t>Materials</t>
  </si>
  <si>
    <t>Total</t>
  </si>
  <si>
    <t>%</t>
  </si>
  <si>
    <t xml:space="preserve">Balance </t>
  </si>
  <si>
    <t>Retainage</t>
  </si>
  <si>
    <t>No.</t>
  </si>
  <si>
    <t>Value</t>
  </si>
  <si>
    <t>From Previous</t>
  </si>
  <si>
    <t>This Period</t>
  </si>
  <si>
    <t>Presently</t>
  </si>
  <si>
    <t>Completed</t>
  </si>
  <si>
    <t>(G/C)</t>
  </si>
  <si>
    <t>To Finish</t>
  </si>
  <si>
    <t>Application</t>
  </si>
  <si>
    <t>Stored</t>
  </si>
  <si>
    <t>And Stored</t>
  </si>
  <si>
    <t>(C - G)</t>
  </si>
  <si>
    <t>(D + E)</t>
  </si>
  <si>
    <t>(Not In</t>
  </si>
  <si>
    <t>To Date</t>
  </si>
  <si>
    <t>D or E)</t>
  </si>
  <si>
    <t>(D + E + F)</t>
  </si>
  <si>
    <t>SUBTOTALS PAGE 2</t>
  </si>
  <si>
    <t>SUBTOTALS PAGE 3</t>
  </si>
  <si>
    <t>SUBTOTALS PAGE 4</t>
  </si>
  <si>
    <t>SUBTOTALS PAGE 5</t>
  </si>
  <si>
    <t>of Completed Work</t>
  </si>
  <si>
    <t>of Stored Material</t>
  </si>
  <si>
    <t>6. TOTAL EARNED LESS RETAINAGE-----------</t>
  </si>
  <si>
    <t>SUBTOTALS PAGE 6</t>
  </si>
  <si>
    <t>SUBTOTALS PAGE 7</t>
  </si>
  <si>
    <t xml:space="preserve">Page 2 of </t>
  </si>
  <si>
    <t>Pages</t>
  </si>
  <si>
    <t xml:space="preserve">Page 3 of </t>
  </si>
  <si>
    <t xml:space="preserve">Page 4 of </t>
  </si>
  <si>
    <t xml:space="preserve">Page 5 of </t>
  </si>
  <si>
    <t xml:space="preserve">Page 6 of </t>
  </si>
  <si>
    <t xml:space="preserve">Page 7 of </t>
  </si>
  <si>
    <t>SUBTOTALS PAGE 8</t>
  </si>
  <si>
    <t>SUBTOTALS PAGE 9</t>
  </si>
  <si>
    <t>SUBTOTALS PAGE 10</t>
  </si>
  <si>
    <t>SUBTOTALS PAGE 11</t>
  </si>
  <si>
    <t>SUBTOTALS PAGE 12</t>
  </si>
  <si>
    <t>SUBTOTALS PAGE 13</t>
  </si>
  <si>
    <t xml:space="preserve">Page 8 of </t>
  </si>
  <si>
    <t xml:space="preserve">Page 9 of </t>
  </si>
  <si>
    <t xml:space="preserve">Page 10 of </t>
  </si>
  <si>
    <t xml:space="preserve">Page 11 of </t>
  </si>
  <si>
    <t xml:space="preserve">Page 12 of </t>
  </si>
  <si>
    <t xml:space="preserve">Page 13 of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</si>
</sst>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mm/dd/yy;@"/>
    <numFmt numFmtId="165" formatCode="&quot;$&quot;#,##0.00"/>
    <numFmt numFmtId="166" formatCode="_(&quot;$&quot;* #,##0_);_(&quot;$&quot;* \(#,##0\);_(&quot;$&quot;* &quot;-&quot;??_);_(@_)"/>
    <numFmt numFmtId="167" formatCode="0.0%"/>
    <numFmt numFmtId="168" formatCode="m/d/yy;@"/>
  </numFmts>
  <fonts count="17" x14ac:knownFonts="1">
    <font>
      <sz val="10"/>
      <name val="Arial"/>
    </font>
    <font>
      <sz val="10"/>
      <name val="Arial"/>
      <family val="2"/>
    </font>
    <font>
      <sz val="8"/>
      <name val="Arial"/>
      <family val="2"/>
    </font>
    <font>
      <i/>
      <sz val="10"/>
      <name val="Arial"/>
      <family val="2"/>
    </font>
    <font>
      <b/>
      <sz val="11"/>
      <name val="Arial"/>
      <family val="2"/>
    </font>
    <font>
      <b/>
      <sz val="10"/>
      <name val="Arial"/>
      <family val="2"/>
    </font>
    <font>
      <sz val="10"/>
      <name val="Arial"/>
      <family val="2"/>
    </font>
    <font>
      <i/>
      <sz val="8"/>
      <name val="Arial"/>
      <family val="2"/>
    </font>
    <font>
      <sz val="8"/>
      <name val="Arial"/>
      <family val="2"/>
    </font>
    <font>
      <sz val="9"/>
      <name val="Arial"/>
      <family val="2"/>
    </font>
    <font>
      <sz val="8.5"/>
      <name val="Arial"/>
      <family val="2"/>
    </font>
    <font>
      <b/>
      <sz val="16"/>
      <color indexed="18"/>
      <name val="Arial"/>
      <family val="2"/>
    </font>
    <font>
      <b/>
      <sz val="12"/>
      <color indexed="18"/>
      <name val="Arial"/>
      <family val="2"/>
    </font>
    <font>
      <b/>
      <sz val="9"/>
      <name val="Arial"/>
      <family val="2"/>
    </font>
    <font>
      <b/>
      <sz val="10"/>
      <color indexed="8"/>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s>
  <borders count="16">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12" fillId="0" borderId="1" xfId="0" applyFont="1" applyBorder="1" applyAlignment="1" applyProtection="1">
      <alignment horizontal="left"/>
      <protection locked="0"/>
    </xf>
    <xf numFmtId="0" fontId="11" fillId="0" borderId="1" xfId="0" applyFont="1" applyBorder="1" applyAlignment="1" applyProtection="1">
      <alignment horizontal="left"/>
      <protection locked="0"/>
    </xf>
    <xf numFmtId="0" fontId="0" fillId="0" borderId="1" xfId="0" applyBorder="1" applyProtection="1">
      <protection locked="0"/>
    </xf>
    <xf numFmtId="0" fontId="0" fillId="0" borderId="1" xfId="0" applyBorder="1" applyAlignment="1" applyProtection="1">
      <alignment horizontal="right"/>
      <protection locked="0"/>
    </xf>
    <xf numFmtId="0" fontId="0" fillId="0" borderId="1" xfId="0" applyFill="1" applyBorder="1" applyAlignment="1" applyProtection="1">
      <alignment horizontal="center"/>
      <protection locked="0"/>
    </xf>
    <xf numFmtId="0" fontId="0" fillId="0" borderId="0" xfId="0" applyProtection="1">
      <protection locked="0"/>
    </xf>
    <xf numFmtId="0" fontId="6" fillId="0" borderId="0" xfId="0" applyFont="1" applyProtection="1">
      <protection locked="0"/>
    </xf>
    <xf numFmtId="0" fontId="9" fillId="0" borderId="2" xfId="0" applyFont="1" applyBorder="1" applyAlignment="1" applyProtection="1">
      <protection locked="0"/>
    </xf>
    <xf numFmtId="0" fontId="6" fillId="0" borderId="2" xfId="0" applyFont="1" applyBorder="1" applyAlignment="1" applyProtection="1">
      <protection locked="0"/>
    </xf>
    <xf numFmtId="0" fontId="6" fillId="0" borderId="0" xfId="0" applyFont="1" applyAlignment="1" applyProtection="1">
      <alignment horizontal="left"/>
      <protection locked="0"/>
    </xf>
    <xf numFmtId="0" fontId="6" fillId="3" borderId="0" xfId="0" applyFont="1" applyFill="1" applyProtection="1">
      <protection locked="0"/>
    </xf>
    <xf numFmtId="0" fontId="9" fillId="3" borderId="0" xfId="0" applyFont="1" applyFill="1" applyAlignment="1" applyProtection="1">
      <protection locked="0"/>
    </xf>
    <xf numFmtId="0" fontId="9" fillId="0" borderId="0" xfId="0" applyFont="1" applyAlignment="1" applyProtection="1">
      <protection locked="0"/>
    </xf>
    <xf numFmtId="0" fontId="6" fillId="3" borderId="0" xfId="0" applyFont="1" applyFill="1" applyAlignment="1" applyProtection="1">
      <protection locked="0"/>
    </xf>
    <xf numFmtId="0" fontId="6" fillId="0" borderId="0" xfId="0" applyFont="1" applyAlignment="1" applyProtection="1">
      <protection locked="0"/>
    </xf>
    <xf numFmtId="0" fontId="6" fillId="0" borderId="0" xfId="0" applyFont="1" applyBorder="1" applyProtection="1">
      <protection locked="0"/>
    </xf>
    <xf numFmtId="164" fontId="6" fillId="0" borderId="0" xfId="0" applyNumberFormat="1" applyFont="1" applyAlignment="1" applyProtection="1">
      <protection locked="0"/>
    </xf>
    <xf numFmtId="0" fontId="6" fillId="3" borderId="3" xfId="0" applyFont="1" applyFill="1" applyBorder="1" applyAlignment="1" applyProtection="1">
      <alignment horizontal="center"/>
      <protection locked="0"/>
    </xf>
    <xf numFmtId="0" fontId="10" fillId="0" borderId="0" xfId="0" applyFont="1" applyAlignment="1" applyProtection="1">
      <protection locked="0"/>
    </xf>
    <xf numFmtId="0" fontId="9" fillId="3" borderId="0" xfId="0" applyFont="1" applyFill="1" applyAlignment="1" applyProtection="1">
      <alignment horizontal="left"/>
      <protection locked="0"/>
    </xf>
    <xf numFmtId="0" fontId="10" fillId="0" borderId="0" xfId="0" applyFont="1" applyAlignment="1" applyProtection="1">
      <alignment horizontal="left"/>
      <protection locked="0"/>
    </xf>
    <xf numFmtId="0" fontId="6" fillId="0" borderId="0" xfId="0" applyFont="1" applyAlignment="1" applyProtection="1">
      <alignment horizontal="center"/>
      <protection locked="0"/>
    </xf>
    <xf numFmtId="0" fontId="10" fillId="3" borderId="0" xfId="0" applyFont="1" applyFill="1" applyAlignment="1" applyProtection="1">
      <protection locked="0"/>
    </xf>
    <xf numFmtId="0" fontId="6" fillId="0" borderId="1" xfId="0" applyFont="1" applyBorder="1" applyAlignment="1" applyProtection="1">
      <protection locked="0"/>
    </xf>
    <xf numFmtId="0" fontId="9" fillId="3" borderId="1" xfId="0" applyFont="1" applyFill="1" applyBorder="1" applyAlignment="1" applyProtection="1">
      <protection locked="0"/>
    </xf>
    <xf numFmtId="0" fontId="6" fillId="3" borderId="1" xfId="0" applyFont="1" applyFill="1" applyBorder="1" applyAlignment="1" applyProtection="1">
      <protection locked="0"/>
    </xf>
    <xf numFmtId="0" fontId="9" fillId="0" borderId="1" xfId="0" applyFont="1" applyBorder="1" applyAlignment="1" applyProtection="1">
      <protection locked="0"/>
    </xf>
    <xf numFmtId="0" fontId="6" fillId="0" borderId="1" xfId="0" applyFont="1" applyBorder="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Alignment="1" applyProtection="1">
      <alignment vertical="center" wrapText="1"/>
      <protection locked="0"/>
    </xf>
    <xf numFmtId="0" fontId="0" fillId="0" borderId="0" xfId="0" applyAlignment="1" applyProtection="1">
      <protection locked="0"/>
    </xf>
    <xf numFmtId="0" fontId="5" fillId="0" borderId="0" xfId="0" applyFont="1" applyAlignment="1" applyProtection="1">
      <alignment horizontal="left"/>
      <protection locked="0"/>
    </xf>
    <xf numFmtId="0" fontId="6" fillId="0" borderId="0" xfId="0" applyFont="1" applyAlignment="1" applyProtection="1">
      <alignment horizontal="right"/>
      <protection locked="0"/>
    </xf>
    <xf numFmtId="0" fontId="0" fillId="0" borderId="0" xfId="0" applyAlignment="1" applyProtection="1">
      <alignment horizontal="center"/>
      <protection locked="0"/>
    </xf>
    <xf numFmtId="0" fontId="5" fillId="0" borderId="0" xfId="0" applyFont="1" applyAlignment="1" applyProtection="1">
      <protection locked="0"/>
    </xf>
    <xf numFmtId="0" fontId="0" fillId="0" borderId="0" xfId="0" applyBorder="1" applyAlignment="1" applyProtection="1">
      <alignment horizontal="right"/>
      <protection locked="0"/>
    </xf>
    <xf numFmtId="164" fontId="0" fillId="0" borderId="4" xfId="0" applyNumberFormat="1" applyBorder="1" applyAlignment="1" applyProtection="1">
      <protection locked="0"/>
    </xf>
    <xf numFmtId="0" fontId="8" fillId="0" borderId="0" xfId="0" applyFont="1" applyAlignment="1" applyProtection="1">
      <protection locked="0"/>
    </xf>
    <xf numFmtId="0" fontId="2" fillId="0" borderId="0" xfId="0" applyFont="1" applyAlignment="1" applyProtection="1">
      <protection locked="0"/>
    </xf>
    <xf numFmtId="165" fontId="0" fillId="0" borderId="0" xfId="0" applyNumberFormat="1" applyProtection="1">
      <protection locked="0"/>
    </xf>
    <xf numFmtId="165" fontId="0" fillId="0" borderId="0" xfId="0" applyNumberFormat="1" applyAlignment="1" applyProtection="1">
      <alignment horizontal="left"/>
      <protection locked="0"/>
    </xf>
    <xf numFmtId="0" fontId="2" fillId="0" borderId="0" xfId="0" applyFont="1" applyAlignment="1" applyProtection="1">
      <alignment horizontal="right"/>
      <protection locked="0"/>
    </xf>
    <xf numFmtId="167" fontId="6" fillId="3" borderId="5" xfId="0" applyNumberFormat="1" applyFont="1" applyFill="1" applyBorder="1" applyAlignment="1" applyProtection="1">
      <alignment horizontal="center"/>
      <protection locked="0"/>
    </xf>
    <xf numFmtId="165" fontId="0" fillId="0" borderId="0" xfId="0" applyNumberFormat="1" applyAlignment="1" applyProtection="1">
      <alignment horizontal="right"/>
      <protection locked="0"/>
    </xf>
    <xf numFmtId="9" fontId="6" fillId="0" borderId="0" xfId="0" applyNumberFormat="1" applyFont="1" applyProtection="1">
      <protection locked="0"/>
    </xf>
    <xf numFmtId="0" fontId="0" fillId="3" borderId="5" xfId="0" applyFill="1" applyBorder="1" applyProtection="1">
      <protection locked="0"/>
    </xf>
    <xf numFmtId="0" fontId="0" fillId="0" borderId="0" xfId="0" applyAlignment="1" applyProtection="1">
      <alignment horizontal="right"/>
      <protection locked="0"/>
    </xf>
    <xf numFmtId="0" fontId="6" fillId="0" borderId="1" xfId="0" applyFont="1" applyBorder="1" applyProtection="1">
      <protection locked="0"/>
    </xf>
    <xf numFmtId="0" fontId="0" fillId="0" borderId="1" xfId="0" applyBorder="1" applyAlignment="1" applyProtection="1">
      <alignment horizontal="center"/>
      <protection locked="0"/>
    </xf>
    <xf numFmtId="0" fontId="0" fillId="0" borderId="0" xfId="0" applyAlignment="1" applyProtection="1">
      <alignment vertical="top" wrapText="1"/>
      <protection locked="0"/>
    </xf>
    <xf numFmtId="0" fontId="5" fillId="0" borderId="0" xfId="0" applyFont="1" applyProtection="1">
      <protection locked="0"/>
    </xf>
    <xf numFmtId="0" fontId="6" fillId="0" borderId="0" xfId="0" applyFont="1" applyBorder="1" applyAlignment="1" applyProtection="1">
      <alignment horizontal="right"/>
      <protection locked="0"/>
    </xf>
    <xf numFmtId="0" fontId="7" fillId="0" borderId="0" xfId="0" applyFont="1" applyAlignment="1" applyProtection="1">
      <alignment vertical="top" wrapText="1"/>
      <protection locked="0"/>
    </xf>
    <xf numFmtId="0" fontId="0" fillId="2" borderId="3" xfId="0" applyFill="1" applyBorder="1" applyAlignment="1" applyProtection="1">
      <alignment horizontal="center"/>
      <protection locked="0"/>
    </xf>
    <xf numFmtId="0" fontId="2" fillId="0" borderId="1" xfId="0" applyFont="1" applyBorder="1" applyAlignment="1" applyProtection="1">
      <alignment vertical="center" wrapText="1"/>
      <protection locked="0"/>
    </xf>
    <xf numFmtId="0" fontId="0" fillId="0" borderId="0" xfId="0" applyBorder="1" applyProtection="1">
      <protection locked="0"/>
    </xf>
    <xf numFmtId="0" fontId="0" fillId="3" borderId="1" xfId="0" applyFill="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9" fillId="0" borderId="7" xfId="0" applyFont="1" applyBorder="1" applyAlignment="1" applyProtection="1">
      <alignment horizontal="center"/>
      <protection locked="0"/>
    </xf>
    <xf numFmtId="0" fontId="13" fillId="0" borderId="7" xfId="0" applyFont="1" applyBorder="1" applyProtection="1">
      <protection locked="0"/>
    </xf>
    <xf numFmtId="166" fontId="9" fillId="0" borderId="7" xfId="1" applyNumberFormat="1" applyFont="1" applyBorder="1" applyAlignment="1" applyProtection="1">
      <alignment horizontal="center"/>
      <protection locked="0"/>
    </xf>
    <xf numFmtId="0" fontId="9" fillId="0" borderId="7" xfId="0" applyFont="1" applyBorder="1" applyProtection="1">
      <protection locked="0"/>
    </xf>
    <xf numFmtId="0" fontId="9" fillId="0" borderId="8" xfId="0" applyFont="1" applyBorder="1" applyProtection="1">
      <protection locked="0"/>
    </xf>
    <xf numFmtId="0" fontId="9" fillId="0" borderId="8"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0" fillId="0" borderId="6" xfId="0" applyBorder="1" applyAlignment="1" applyProtection="1">
      <alignment horizontal="center"/>
      <protection locked="0"/>
    </xf>
    <xf numFmtId="0" fontId="14" fillId="3" borderId="6" xfId="0" applyFont="1" applyFill="1" applyBorder="1" applyProtection="1">
      <protection locked="0"/>
    </xf>
    <xf numFmtId="0" fontId="0" fillId="0" borderId="7" xfId="0" applyBorder="1" applyAlignment="1" applyProtection="1">
      <alignment horizontal="center"/>
      <protection locked="0"/>
    </xf>
    <xf numFmtId="0" fontId="5" fillId="3" borderId="7" xfId="0" applyFont="1" applyFill="1" applyBorder="1" applyProtection="1">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Protection="1">
      <protection locked="0"/>
    </xf>
    <xf numFmtId="9" fontId="1" fillId="4" borderId="7" xfId="2" applyFont="1" applyFill="1" applyBorder="1" applyProtection="1"/>
    <xf numFmtId="9" fontId="1" fillId="4" borderId="8" xfId="2" applyFont="1" applyFill="1" applyBorder="1" applyProtection="1"/>
    <xf numFmtId="9" fontId="1" fillId="4" borderId="9" xfId="2" applyFont="1" applyFill="1" applyBorder="1" applyProtection="1"/>
    <xf numFmtId="0" fontId="0" fillId="0" borderId="0" xfId="0" applyFill="1" applyAlignment="1" applyProtection="1">
      <alignment horizontal="left"/>
    </xf>
    <xf numFmtId="164" fontId="0" fillId="3" borderId="0" xfId="0" applyNumberFormat="1" applyFill="1" applyBorder="1" applyAlignment="1" applyProtection="1">
      <alignment horizontal="center"/>
      <protection locked="0"/>
    </xf>
    <xf numFmtId="0" fontId="0" fillId="0" borderId="0" xfId="0" applyFill="1" applyAlignment="1" applyProtection="1">
      <alignment horizontal="center"/>
    </xf>
    <xf numFmtId="15" fontId="0" fillId="0" borderId="0" xfId="0" applyNumberFormat="1" applyFill="1" applyAlignment="1" applyProtection="1">
      <alignment horizontal="center"/>
    </xf>
    <xf numFmtId="39" fontId="1" fillId="3" borderId="7" xfId="1" applyNumberFormat="1" applyFont="1" applyFill="1" applyBorder="1" applyProtection="1">
      <protection locked="0"/>
    </xf>
    <xf numFmtId="39" fontId="1" fillId="3" borderId="8" xfId="1" applyNumberFormat="1" applyFont="1" applyFill="1" applyBorder="1" applyProtection="1">
      <protection locked="0"/>
    </xf>
    <xf numFmtId="39" fontId="1" fillId="4" borderId="10" xfId="1" applyNumberFormat="1" applyFont="1" applyFill="1" applyBorder="1" applyProtection="1"/>
    <xf numFmtId="39" fontId="1" fillId="4" borderId="9" xfId="1" applyNumberFormat="1" applyFont="1" applyFill="1" applyBorder="1" applyProtection="1"/>
    <xf numFmtId="39" fontId="1" fillId="4" borderId="7" xfId="1" applyNumberFormat="1" applyFont="1" applyFill="1" applyBorder="1" applyProtection="1"/>
    <xf numFmtId="39" fontId="1" fillId="4" borderId="8" xfId="1" applyNumberFormat="1" applyFont="1" applyFill="1" applyBorder="1" applyProtection="1"/>
    <xf numFmtId="39" fontId="1" fillId="3" borderId="7" xfId="1" applyNumberFormat="1" applyFont="1" applyFill="1" applyBorder="1" applyAlignment="1" applyProtection="1">
      <alignment horizontal="right"/>
      <protection locked="0"/>
    </xf>
    <xf numFmtId="39" fontId="0" fillId="3" borderId="7" xfId="1" applyNumberFormat="1" applyFont="1" applyFill="1" applyBorder="1" applyAlignment="1" applyProtection="1">
      <alignment horizontal="right"/>
      <protection locked="0"/>
    </xf>
    <xf numFmtId="39" fontId="0" fillId="3" borderId="7" xfId="1" applyNumberFormat="1" applyFont="1" applyFill="1" applyBorder="1" applyProtection="1">
      <protection locked="0"/>
    </xf>
    <xf numFmtId="0" fontId="1" fillId="3" borderId="0" xfId="0" applyFont="1" applyFill="1" applyAlignment="1" applyProtection="1">
      <alignment horizontal="left"/>
      <protection locked="0"/>
    </xf>
    <xf numFmtId="0" fontId="1" fillId="3" borderId="0" xfId="0" applyFont="1" applyFill="1" applyProtection="1">
      <protection locked="0"/>
    </xf>
    <xf numFmtId="0" fontId="0" fillId="2" borderId="3" xfId="0" applyFill="1" applyBorder="1" applyAlignment="1" applyProtection="1">
      <alignment horizontal="center"/>
      <protection locked="0"/>
    </xf>
    <xf numFmtId="0" fontId="3" fillId="0" borderId="0" xfId="0" applyFont="1" applyAlignment="1" applyProtection="1">
      <alignment horizontal="left" vertical="top" wrapText="1"/>
      <protection locked="0"/>
    </xf>
    <xf numFmtId="0" fontId="5" fillId="0" borderId="0" xfId="0" applyFont="1" applyAlignment="1" applyProtection="1">
      <alignment horizontal="left"/>
      <protection locked="0"/>
    </xf>
    <xf numFmtId="4" fontId="0" fillId="4" borderId="3" xfId="0" applyNumberFormat="1" applyFill="1" applyBorder="1" applyAlignment="1" applyProtection="1">
      <alignment horizontal="right"/>
    </xf>
    <xf numFmtId="165" fontId="0" fillId="2" borderId="3" xfId="0" applyNumberFormat="1" applyFill="1" applyBorder="1" applyAlignment="1" applyProtection="1">
      <alignment horizontal="center"/>
      <protection locked="0"/>
    </xf>
    <xf numFmtId="0" fontId="2" fillId="0" borderId="0" xfId="0" applyFont="1" applyAlignment="1" applyProtection="1">
      <alignment vertical="top" wrapText="1"/>
      <protection locked="0"/>
    </xf>
    <xf numFmtId="0" fontId="0" fillId="0" borderId="0" xfId="0" applyAlignment="1" applyProtection="1">
      <alignment vertical="top" wrapText="1"/>
      <protection locked="0"/>
    </xf>
    <xf numFmtId="0" fontId="6" fillId="0" borderId="0" xfId="0" applyFont="1" applyAlignment="1" applyProtection="1">
      <alignment horizontal="left"/>
      <protection locked="0"/>
    </xf>
    <xf numFmtId="0" fontId="0" fillId="0" borderId="5" xfId="0" applyBorder="1" applyAlignment="1" applyProtection="1">
      <alignment horizontal="left"/>
      <protection locked="0"/>
    </xf>
    <xf numFmtId="0" fontId="0" fillId="0" borderId="0" xfId="0" applyAlignment="1" applyProtection="1">
      <alignment horizontal="left"/>
      <protection locked="0"/>
    </xf>
    <xf numFmtId="4" fontId="0" fillId="3" borderId="3" xfId="0" applyNumberFormat="1" applyFill="1" applyBorder="1" applyAlignment="1" applyProtection="1">
      <alignment horizontal="right"/>
      <protection locked="0"/>
    </xf>
    <xf numFmtId="0" fontId="2" fillId="0" borderId="0" xfId="0" applyFont="1" applyAlignment="1" applyProtection="1">
      <alignment horizontal="left" vertical="center" wrapText="1"/>
      <protection locked="0"/>
    </xf>
    <xf numFmtId="165" fontId="0" fillId="4" borderId="11" xfId="0" applyNumberFormat="1" applyFill="1" applyBorder="1" applyAlignment="1" applyProtection="1">
      <alignment horizontal="center"/>
    </xf>
    <xf numFmtId="165" fontId="0" fillId="4" borderId="12" xfId="0" applyNumberFormat="1" applyFill="1" applyBorder="1" applyAlignment="1" applyProtection="1">
      <alignment horizontal="center"/>
    </xf>
    <xf numFmtId="165" fontId="0" fillId="4" borderId="13" xfId="0" applyNumberFormat="1" applyFill="1" applyBorder="1" applyAlignment="1" applyProtection="1">
      <alignment horizontal="center"/>
    </xf>
    <xf numFmtId="0" fontId="0" fillId="0" borderId="5" xfId="0" applyBorder="1" applyAlignment="1" applyProtection="1">
      <alignment horizontal="center" wrapText="1"/>
      <protection locked="0"/>
    </xf>
    <xf numFmtId="4" fontId="0" fillId="0" borderId="5" xfId="0" applyNumberFormat="1" applyBorder="1" applyAlignment="1" applyProtection="1">
      <alignment horizontal="center"/>
      <protection locked="0"/>
    </xf>
    <xf numFmtId="0" fontId="7" fillId="0" borderId="0" xfId="0" applyFont="1" applyAlignment="1" applyProtection="1">
      <alignment vertical="top" wrapText="1"/>
      <protection locked="0"/>
    </xf>
    <xf numFmtId="165" fontId="0" fillId="3" borderId="11" xfId="0" applyNumberFormat="1" applyFill="1" applyBorder="1" applyAlignment="1" applyProtection="1">
      <alignment horizontal="center"/>
      <protection locked="0"/>
    </xf>
    <xf numFmtId="165" fontId="0" fillId="3" borderId="12" xfId="0" applyNumberFormat="1" applyFill="1" applyBorder="1" applyAlignment="1" applyProtection="1">
      <alignment horizontal="center"/>
      <protection locked="0"/>
    </xf>
    <xf numFmtId="165" fontId="0" fillId="3" borderId="13" xfId="0" applyNumberFormat="1" applyFill="1"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1" xfId="0" applyBorder="1" applyAlignment="1" applyProtection="1">
      <alignment horizontal="right" wrapText="1"/>
      <protection locked="0"/>
    </xf>
    <xf numFmtId="0" fontId="0" fillId="0" borderId="12" xfId="0" applyBorder="1" applyAlignment="1" applyProtection="1">
      <alignment horizontal="right" wrapText="1"/>
      <protection locked="0"/>
    </xf>
    <xf numFmtId="0" fontId="0" fillId="0" borderId="13" xfId="0" applyBorder="1" applyAlignment="1" applyProtection="1">
      <alignment horizontal="right" wrapText="1"/>
      <protection locked="0"/>
    </xf>
    <xf numFmtId="0" fontId="0" fillId="0" borderId="1" xfId="0"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1" xfId="0" applyFont="1" applyBorder="1" applyAlignment="1" applyProtection="1">
      <alignment horizontal="right"/>
      <protection locked="0"/>
    </xf>
    <xf numFmtId="0" fontId="0" fillId="0" borderId="1" xfId="0" applyBorder="1" applyAlignment="1" applyProtection="1">
      <alignment horizontal="right"/>
      <protection locked="0"/>
    </xf>
    <xf numFmtId="164" fontId="1" fillId="3" borderId="0" xfId="0" applyNumberFormat="1" applyFont="1" applyFill="1" applyAlignment="1" applyProtection="1">
      <alignment horizontal="left"/>
      <protection locked="0"/>
    </xf>
    <xf numFmtId="164" fontId="6" fillId="3" borderId="0" xfId="0" applyNumberFormat="1" applyFont="1" applyFill="1" applyBorder="1" applyAlignment="1" applyProtection="1">
      <alignment horizontal="left"/>
      <protection locked="0"/>
    </xf>
    <xf numFmtId="0" fontId="6" fillId="3" borderId="0" xfId="0" applyFont="1" applyFill="1" applyAlignment="1" applyProtection="1">
      <alignment horizontal="left"/>
      <protection locked="0"/>
    </xf>
    <xf numFmtId="0" fontId="6" fillId="3" borderId="15" xfId="0" applyFont="1" applyFill="1" applyBorder="1" applyAlignment="1" applyProtection="1">
      <alignment horizontal="left"/>
      <protection locked="0"/>
    </xf>
    <xf numFmtId="0" fontId="6" fillId="3" borderId="2" xfId="0" applyFont="1" applyFill="1" applyBorder="1" applyAlignment="1" applyProtection="1">
      <alignment horizontal="left"/>
      <protection locked="0"/>
    </xf>
    <xf numFmtId="164" fontId="6" fillId="3" borderId="0" xfId="0" applyNumberFormat="1" applyFont="1" applyFill="1" applyAlignment="1" applyProtection="1">
      <alignment horizontal="center"/>
      <protection locked="0"/>
    </xf>
    <xf numFmtId="168" fontId="0" fillId="3" borderId="5" xfId="0" applyNumberFormat="1" applyFill="1" applyBorder="1" applyAlignment="1" applyProtection="1">
      <alignment horizontal="center"/>
      <protection locked="0"/>
    </xf>
    <xf numFmtId="4" fontId="1" fillId="3" borderId="3" xfId="1" applyNumberFormat="1" applyFont="1" applyFill="1" applyBorder="1" applyAlignment="1" applyProtection="1">
      <alignment horizontal="right"/>
      <protection locked="0"/>
    </xf>
    <xf numFmtId="0" fontId="4" fillId="0" borderId="0" xfId="0" applyFont="1" applyAlignment="1" applyProtection="1">
      <alignment horizontal="left"/>
      <protection locked="0"/>
    </xf>
    <xf numFmtId="0" fontId="8" fillId="0" borderId="2"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Alignment="1" applyProtection="1">
      <protection locked="0"/>
    </xf>
    <xf numFmtId="0" fontId="2" fillId="0" borderId="0" xfId="0" applyFont="1" applyAlignment="1" applyProtection="1">
      <alignment horizontal="left"/>
      <protection locked="0"/>
    </xf>
    <xf numFmtId="0" fontId="8" fillId="0" borderId="0" xfId="0" applyFont="1" applyAlignment="1" applyProtection="1">
      <alignment horizontal="left"/>
      <protection locked="0"/>
    </xf>
    <xf numFmtId="0" fontId="0" fillId="3" borderId="5" xfId="0" applyFill="1" applyBorder="1" applyAlignment="1" applyProtection="1">
      <alignment horizontal="left"/>
      <protection locked="0"/>
    </xf>
    <xf numFmtId="0" fontId="2" fillId="0" borderId="4" xfId="0" applyFont="1" applyBorder="1" applyAlignment="1" applyProtection="1">
      <alignment horizontal="center"/>
      <protection locked="0"/>
    </xf>
    <xf numFmtId="0" fontId="6" fillId="0" borderId="0" xfId="0" applyFont="1"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164" fontId="0" fillId="3" borderId="1" xfId="0" applyNumberFormat="1" applyFill="1" applyBorder="1" applyAlignment="1" applyProtection="1">
      <alignment horizontal="left"/>
      <protection locked="0"/>
    </xf>
    <xf numFmtId="0" fontId="0" fillId="3" borderId="12" xfId="0" applyFill="1" applyBorder="1" applyAlignment="1" applyProtection="1">
      <alignment horizontal="left"/>
      <protection locked="0"/>
    </xf>
    <xf numFmtId="0" fontId="8" fillId="0" borderId="0" xfId="0" applyFont="1" applyAlignment="1" applyProtection="1">
      <alignment horizontal="right"/>
      <protection locked="0"/>
    </xf>
    <xf numFmtId="0" fontId="13" fillId="0" borderId="3" xfId="0" applyFont="1" applyBorder="1" applyAlignment="1" applyProtection="1">
      <alignment horizontal="center"/>
      <protection locked="0"/>
    </xf>
    <xf numFmtId="0" fontId="6" fillId="0" borderId="1"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2" xfId="0" applyFont="1" applyBorder="1" applyAlignment="1" applyProtection="1">
      <alignment horizontal="right"/>
      <protection locked="0"/>
    </xf>
    <xf numFmtId="0" fontId="12" fillId="0" borderId="0" xfId="0" applyFont="1" applyBorder="1" applyAlignment="1" applyProtection="1">
      <alignment horizontal="left"/>
      <protection locked="0"/>
    </xf>
    <xf numFmtId="0" fontId="12" fillId="0" borderId="1" xfId="0" applyFont="1" applyBorder="1" applyAlignment="1" applyProtection="1">
      <alignment horizontal="left"/>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238124</xdr:colOff>
      <xdr:row>26</xdr:row>
      <xdr:rowOff>171449</xdr:rowOff>
    </xdr:from>
    <xdr:to>
      <xdr:col>37</xdr:col>
      <xdr:colOff>190499</xdr:colOff>
      <xdr:row>68</xdr:row>
      <xdr:rowOff>142875</xdr:rowOff>
    </xdr:to>
    <xdr:sp macro="" textlink="">
      <xdr:nvSpPr>
        <xdr:cNvPr id="4" name="TextBox 3"/>
        <xdr:cNvSpPr txBox="1"/>
      </xdr:nvSpPr>
      <xdr:spPr>
        <a:xfrm>
          <a:off x="9572624" y="4848224"/>
          <a:ext cx="6400800" cy="701992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b="1" i="0" u="none" strike="noStrike">
              <a:solidFill>
                <a:schemeClr val="dk1"/>
              </a:solidFill>
              <a:latin typeface="+mn-lt"/>
              <a:ea typeface="+mn-ea"/>
              <a:cs typeface="+mn-cs"/>
            </a:rPr>
            <a:t>APPLICATION FOR PAYMENT </a:t>
          </a:r>
        </a:p>
        <a:p>
          <a:r>
            <a:rPr lang="en-US" sz="1100" b="1" i="0" u="none" strike="noStrike">
              <a:solidFill>
                <a:schemeClr val="dk1"/>
              </a:solidFill>
              <a:latin typeface="+mn-lt"/>
              <a:ea typeface="+mn-ea"/>
              <a:cs typeface="+mn-cs"/>
            </a:rPr>
            <a:t>Instruction Sheet</a:t>
          </a:r>
          <a:r>
            <a:rPr lang="en-US"/>
            <a:t> </a:t>
          </a:r>
        </a:p>
        <a:p>
          <a:r>
            <a:rPr lang="en-US" sz="1100" b="1" i="0" u="none" strike="noStrike">
              <a:solidFill>
                <a:schemeClr val="dk1"/>
              </a:solidFill>
              <a:latin typeface="+mn-lt"/>
              <a:ea typeface="+mn-ea"/>
              <a:cs typeface="+mn-cs"/>
            </a:rPr>
            <a:t>1.0</a:t>
          </a:r>
          <a:r>
            <a:rPr lang="en-US"/>
            <a:t> </a:t>
          </a:r>
          <a:r>
            <a:rPr lang="en-US" sz="1100" b="1" i="0" u="none" strike="noStrike">
              <a:solidFill>
                <a:schemeClr val="dk1"/>
              </a:solidFill>
              <a:latin typeface="+mn-lt"/>
              <a:ea typeface="+mn-ea"/>
              <a:cs typeface="+mn-cs"/>
            </a:rPr>
            <a:t>GENERAL INFORMATION</a:t>
          </a:r>
          <a:r>
            <a:rPr lang="en-US"/>
            <a:t> </a:t>
          </a:r>
        </a:p>
        <a:p>
          <a:r>
            <a:rPr lang="en-US" sz="1100" b="1" i="0" u="none" strike="noStrike">
              <a:solidFill>
                <a:schemeClr val="dk1"/>
              </a:solidFill>
              <a:latin typeface="+mn-lt"/>
              <a:ea typeface="+mn-ea"/>
              <a:cs typeface="+mn-cs"/>
            </a:rPr>
            <a:t>1.1</a:t>
          </a:r>
          <a:r>
            <a:rPr lang="en-US"/>
            <a:t> </a:t>
          </a:r>
          <a:r>
            <a:rPr lang="en-US" sz="1100" b="1" i="0" u="none" strike="noStrike">
              <a:solidFill>
                <a:schemeClr val="dk1"/>
              </a:solidFill>
              <a:latin typeface="+mn-lt"/>
              <a:ea typeface="+mn-ea"/>
              <a:cs typeface="+mn-cs"/>
            </a:rPr>
            <a:t>Purpose and Related Documents</a:t>
          </a:r>
          <a:r>
            <a:rPr lang="en-US"/>
            <a:t> </a:t>
          </a:r>
          <a:r>
            <a:rPr lang="en-US" sz="1100" b="0" i="0" u="none" strike="noStrike">
              <a:solidFill>
                <a:schemeClr val="dk1"/>
              </a:solidFill>
              <a:latin typeface="+mn-lt"/>
              <a:ea typeface="+mn-ea"/>
              <a:cs typeface="+mn-cs"/>
            </a:rPr>
            <a:t>Application for Payment is to be used in conjunction with Continuation Sheet – Schedule of Values. These documents are designed to be used on a Project where a Contractor has a direct Agreement with the Owner.</a:t>
          </a:r>
          <a:r>
            <a:rPr lang="en-US"/>
            <a:t> </a:t>
          </a:r>
        </a:p>
        <a:p>
          <a:r>
            <a:rPr lang="en-US" sz="1100" b="1" i="0" u="none" strike="noStrike">
              <a:solidFill>
                <a:schemeClr val="dk1"/>
              </a:solidFill>
              <a:latin typeface="+mn-lt"/>
              <a:ea typeface="+mn-ea"/>
              <a:cs typeface="+mn-cs"/>
            </a:rPr>
            <a:t>2.0</a:t>
          </a:r>
          <a:r>
            <a:rPr lang="en-US"/>
            <a:t> </a:t>
          </a:r>
          <a:r>
            <a:rPr lang="en-US" sz="1100" b="1" i="0" u="none" strike="noStrike">
              <a:solidFill>
                <a:schemeClr val="dk1"/>
              </a:solidFill>
              <a:latin typeface="+mn-lt"/>
              <a:ea typeface="+mn-ea"/>
              <a:cs typeface="+mn-cs"/>
            </a:rPr>
            <a:t>COMPLETING THE APPLICATION FOR PAYMENT</a:t>
          </a:r>
          <a:r>
            <a:rPr lang="en-US"/>
            <a:t> </a:t>
          </a:r>
        </a:p>
        <a:p>
          <a:r>
            <a:rPr lang="en-US" sz="1100" b="1" i="0" u="none" strike="noStrike">
              <a:solidFill>
                <a:schemeClr val="dk1"/>
              </a:solidFill>
              <a:latin typeface="+mn-lt"/>
              <a:ea typeface="+mn-ea"/>
              <a:cs typeface="+mn-cs"/>
            </a:rPr>
            <a:t>2.1</a:t>
          </a:r>
          <a:r>
            <a:rPr lang="en-US"/>
            <a:t> </a:t>
          </a:r>
          <a:r>
            <a:rPr lang="en-US" sz="1100" b="0" i="0" u="none" strike="noStrike">
              <a:solidFill>
                <a:schemeClr val="dk1"/>
              </a:solidFill>
              <a:latin typeface="+mn-lt"/>
              <a:ea typeface="+mn-ea"/>
              <a:cs typeface="+mn-cs"/>
            </a:rPr>
            <a:t>After the Contractor has completed the Continuation Sheet , subtotals</a:t>
          </a:r>
          <a:r>
            <a:rPr lang="en-US" sz="1100" b="0" i="0" u="none" strike="noStrike" baseline="0">
              <a:solidFill>
                <a:schemeClr val="dk1"/>
              </a:solidFill>
              <a:latin typeface="+mn-lt"/>
              <a:ea typeface="+mn-ea"/>
              <a:cs typeface="+mn-cs"/>
            </a:rPr>
            <a:t> from columns will</a:t>
          </a:r>
          <a:r>
            <a:rPr lang="en-US" sz="1100" b="0" i="0" u="none" strike="noStrike">
              <a:solidFill>
                <a:schemeClr val="dk1"/>
              </a:solidFill>
              <a:latin typeface="+mn-lt"/>
              <a:ea typeface="+mn-ea"/>
              <a:cs typeface="+mn-cs"/>
            </a:rPr>
            <a:t> transfer to Application for Payment (light grey</a:t>
          </a:r>
          <a:r>
            <a:rPr lang="en-US" sz="1100" b="0" i="0" u="none" strike="noStrike" baseline="0">
              <a:solidFill>
                <a:schemeClr val="dk1"/>
              </a:solidFill>
              <a:latin typeface="+mn-lt"/>
              <a:ea typeface="+mn-ea"/>
              <a:cs typeface="+mn-cs"/>
            </a:rPr>
            <a:t> cells) </a:t>
          </a:r>
          <a:r>
            <a:rPr lang="en-US" sz="1100" b="0" i="0" u="none" strike="noStrike">
              <a:solidFill>
                <a:schemeClr val="dk1"/>
              </a:solidFill>
              <a:latin typeface="+mn-lt"/>
              <a:ea typeface="+mn-ea"/>
              <a:cs typeface="+mn-cs"/>
            </a:rPr>
            <a:t>automatically.</a:t>
          </a:r>
          <a:r>
            <a:rPr lang="en-US"/>
            <a:t> </a:t>
          </a:r>
        </a:p>
        <a:p>
          <a:r>
            <a:rPr lang="en-US" sz="1100" b="1" i="0" u="none" strike="noStrike">
              <a:solidFill>
                <a:schemeClr val="dk1"/>
              </a:solidFill>
              <a:latin typeface="+mn-lt"/>
              <a:ea typeface="+mn-ea"/>
              <a:cs typeface="+mn-cs"/>
            </a:rPr>
            <a:t>2.2</a:t>
          </a:r>
          <a:r>
            <a:rPr lang="en-US"/>
            <a:t> </a:t>
          </a:r>
          <a:r>
            <a:rPr lang="en-US" sz="1100" b="0" i="0" u="none" strike="noStrike">
              <a:solidFill>
                <a:schemeClr val="dk1"/>
              </a:solidFill>
              <a:latin typeface="+mn-lt"/>
              <a:ea typeface="+mn-ea"/>
              <a:cs typeface="+mn-cs"/>
            </a:rPr>
            <a:t>A few items must be entered manually:  </a:t>
          </a:r>
          <a:r>
            <a:rPr lang="en-US"/>
            <a:t> </a:t>
          </a:r>
        </a:p>
        <a:p>
          <a:pPr lvl="1"/>
          <a:r>
            <a:rPr lang="en-US" sz="1100" b="0" i="0" u="none" strike="noStrike">
              <a:solidFill>
                <a:schemeClr val="dk1"/>
              </a:solidFill>
              <a:latin typeface="+mn-lt"/>
              <a:ea typeface="+mn-ea"/>
              <a:cs typeface="+mn-cs"/>
            </a:rPr>
            <a:t>1.)</a:t>
          </a:r>
          <a:r>
            <a:rPr lang="en-US" sz="1100" b="0" i="0" u="none" strike="noStrike" baseline="0">
              <a:solidFill>
                <a:schemeClr val="dk1"/>
              </a:solidFill>
              <a:latin typeface="+mn-lt"/>
              <a:ea typeface="+mn-ea"/>
              <a:cs typeface="+mn-cs"/>
            </a:rPr>
            <a:t> Enter your Original Contract Sum in line 1.</a:t>
          </a:r>
          <a:endParaRPr lang="en-US" sz="1100" b="0" i="0" u="none" strike="noStrike">
            <a:solidFill>
              <a:schemeClr val="dk1"/>
            </a:solidFill>
            <a:latin typeface="+mn-lt"/>
            <a:ea typeface="+mn-ea"/>
            <a:cs typeface="+mn-cs"/>
          </a:endParaRPr>
        </a:p>
        <a:p>
          <a:pPr lvl="1"/>
          <a:r>
            <a:rPr lang="en-US" sz="1100" b="0" i="0" u="none" strike="noStrike">
              <a:solidFill>
                <a:schemeClr val="dk1"/>
              </a:solidFill>
              <a:latin typeface="+mn-lt"/>
              <a:ea typeface="+mn-ea"/>
              <a:cs typeface="+mn-cs"/>
            </a:rPr>
            <a:t>2.) If retainage is being held enter the rate on line 5.a. and 5.b.  </a:t>
          </a:r>
          <a:r>
            <a:rPr lang="en-US"/>
            <a:t> </a:t>
          </a:r>
        </a:p>
        <a:p>
          <a:pPr lvl="1"/>
          <a:r>
            <a:rPr lang="en-US" sz="1100" b="0" i="0" u="none" strike="noStrike">
              <a:solidFill>
                <a:schemeClr val="dk1"/>
              </a:solidFill>
              <a:latin typeface="+mn-lt"/>
              <a:ea typeface="+mn-ea"/>
              <a:cs typeface="+mn-cs"/>
            </a:rPr>
            <a:t>3.) Line 7 "Previous Certificates for Payments" will need to be entered manually</a:t>
          </a:r>
          <a:r>
            <a:rPr lang="en-US" sz="1100" b="0" i="0" u="none" strike="noStrike" baseline="0">
              <a:solidFill>
                <a:schemeClr val="dk1"/>
              </a:solidFill>
              <a:latin typeface="+mn-lt"/>
              <a:ea typeface="+mn-ea"/>
              <a:cs typeface="+mn-cs"/>
            </a:rPr>
            <a:t> (refer to your previous months Application for Payment - if this is your first time billing Line 7. will be $0.00</a:t>
          </a:r>
          <a:r>
            <a:rPr lang="en-US" sz="1100" b="0" i="0" u="none" strike="noStrike">
              <a:solidFill>
                <a:schemeClr val="dk1"/>
              </a:solidFill>
              <a:latin typeface="+mn-lt"/>
              <a:ea typeface="+mn-ea"/>
              <a:cs typeface="+mn-cs"/>
            </a:rPr>
            <a:t>.</a:t>
          </a:r>
          <a:r>
            <a:rPr lang="en-US"/>
            <a:t> </a:t>
          </a:r>
        </a:p>
        <a:p>
          <a:r>
            <a:rPr lang="en-US" sz="1100" b="1" i="0" u="none" strike="noStrike">
              <a:solidFill>
                <a:schemeClr val="dk1"/>
              </a:solidFill>
              <a:latin typeface="+mn-lt"/>
              <a:ea typeface="+mn-ea"/>
              <a:cs typeface="+mn-cs"/>
            </a:rPr>
            <a:t>2.3</a:t>
          </a:r>
          <a:r>
            <a:rPr lang="en-US"/>
            <a:t> </a:t>
          </a:r>
          <a:r>
            <a:rPr lang="en-US" sz="1100" b="1" i="0" u="none" strike="noStrike">
              <a:solidFill>
                <a:schemeClr val="dk1"/>
              </a:solidFill>
              <a:latin typeface="+mn-lt"/>
              <a:ea typeface="+mn-ea"/>
              <a:cs typeface="+mn-cs"/>
            </a:rPr>
            <a:t>Change Orders</a:t>
          </a:r>
          <a:r>
            <a:rPr lang="en-US" sz="1100" b="0" i="0" u="none" strike="noStrike">
              <a:solidFill>
                <a:schemeClr val="dk1"/>
              </a:solidFill>
              <a:latin typeface="+mn-lt"/>
              <a:ea typeface="+mn-ea"/>
              <a:cs typeface="+mn-cs"/>
            </a:rPr>
            <a:t>:  </a:t>
          </a:r>
        </a:p>
        <a:p>
          <a:pPr lvl="1"/>
          <a:r>
            <a:rPr lang="en-US" sz="1100" b="0" i="0" u="none" strike="noStrike">
              <a:solidFill>
                <a:schemeClr val="dk1"/>
              </a:solidFill>
              <a:latin typeface="+mn-lt"/>
              <a:ea typeface="+mn-ea"/>
              <a:cs typeface="+mn-cs"/>
            </a:rPr>
            <a:t>1.)</a:t>
          </a:r>
          <a:r>
            <a:rPr lang="en-US" sz="1100" b="0" i="0" u="none" strike="noStrike" baseline="0">
              <a:solidFill>
                <a:schemeClr val="dk1"/>
              </a:solidFill>
              <a:latin typeface="+mn-lt"/>
              <a:ea typeface="+mn-ea"/>
              <a:cs typeface="+mn-cs"/>
            </a:rPr>
            <a:t> </a:t>
          </a:r>
          <a:r>
            <a:rPr lang="en-US" sz="1100" b="0" i="0" u="none" strike="noStrike">
              <a:solidFill>
                <a:schemeClr val="dk1"/>
              </a:solidFill>
              <a:latin typeface="+mn-lt"/>
              <a:ea typeface="+mn-ea"/>
              <a:cs typeface="+mn-cs"/>
            </a:rPr>
            <a:t>List approved</a:t>
          </a:r>
          <a:r>
            <a:rPr lang="en-US" sz="1100" b="0" i="0" u="none" strike="noStrike" baseline="0">
              <a:solidFill>
                <a:schemeClr val="dk1"/>
              </a:solidFill>
              <a:latin typeface="+mn-lt"/>
              <a:ea typeface="+mn-ea"/>
              <a:cs typeface="+mn-cs"/>
            </a:rPr>
            <a:t> Change Orders on the Continuation Sheet in Column B Description.  A CHANGE ORDER SUMMARY is shown on the bottom left of the Application for Payment to show a summary of all approved Change Orders to date.  </a:t>
          </a:r>
        </a:p>
        <a:p>
          <a:pPr lvl="1"/>
          <a:r>
            <a:rPr lang="en-US" sz="1100" b="0" i="0" u="none" strike="noStrike" baseline="0">
              <a:solidFill>
                <a:schemeClr val="dk1"/>
              </a:solidFill>
              <a:latin typeface="+mn-lt"/>
              <a:ea typeface="+mn-ea"/>
              <a:cs typeface="+mn-cs"/>
            </a:rPr>
            <a:t>2.) Insert the total a</a:t>
          </a:r>
          <a:r>
            <a:rPr lang="en-US" sz="1100" b="0" i="0" u="none" strike="noStrike">
              <a:solidFill>
                <a:schemeClr val="dk1"/>
              </a:solidFill>
              <a:latin typeface="+mn-lt"/>
              <a:ea typeface="+mn-ea"/>
              <a:cs typeface="+mn-cs"/>
            </a:rPr>
            <a:t>dditive and deductive change orders approved in previous months</a:t>
          </a:r>
          <a:r>
            <a:rPr lang="en-US" sz="1100" b="0" i="0" u="none" strike="noStrike" baseline="0">
              <a:solidFill>
                <a:schemeClr val="dk1"/>
              </a:solidFill>
              <a:latin typeface="+mn-lt"/>
              <a:ea typeface="+mn-ea"/>
              <a:cs typeface="+mn-cs"/>
            </a:rPr>
            <a:t> and l</a:t>
          </a:r>
          <a:r>
            <a:rPr lang="en-US" sz="1100" b="0" i="0" u="none" strike="noStrike">
              <a:solidFill>
                <a:schemeClr val="dk1"/>
              </a:solidFill>
              <a:latin typeface="+mn-lt"/>
              <a:ea typeface="+mn-ea"/>
              <a:cs typeface="+mn-cs"/>
            </a:rPr>
            <a:t>ist all Change Orders approved in the current month in the CHANGE ORDER SUMMARY box.  </a:t>
          </a:r>
        </a:p>
        <a:p>
          <a:pPr lvl="1"/>
          <a:r>
            <a:rPr lang="en-US" sz="1100" b="0" i="0" u="none" strike="noStrike">
              <a:solidFill>
                <a:schemeClr val="dk1"/>
              </a:solidFill>
              <a:latin typeface="+mn-lt"/>
              <a:ea typeface="+mn-ea"/>
              <a:cs typeface="+mn-cs"/>
            </a:rPr>
            <a:t>3.) All Change Orders approved in previous pay periods</a:t>
          </a:r>
          <a:r>
            <a:rPr lang="en-US" sz="1100" b="0" i="0" u="none" strike="noStrike" baseline="0">
              <a:solidFill>
                <a:schemeClr val="dk1"/>
              </a:solidFill>
              <a:latin typeface="+mn-lt"/>
              <a:ea typeface="+mn-ea"/>
              <a:cs typeface="+mn-cs"/>
            </a:rPr>
            <a:t> </a:t>
          </a:r>
          <a:r>
            <a:rPr lang="en-US" sz="1100" b="0" i="0" u="none" strike="noStrike">
              <a:solidFill>
                <a:schemeClr val="dk1"/>
              </a:solidFill>
              <a:latin typeface="+mn-lt"/>
              <a:ea typeface="+mn-ea"/>
              <a:cs typeface="+mn-cs"/>
            </a:rPr>
            <a:t>should be subtotaled and included in the "Total</a:t>
          </a:r>
          <a:r>
            <a:rPr lang="en-US" sz="1100" b="0" i="0" u="none" strike="noStrike" baseline="0">
              <a:solidFill>
                <a:schemeClr val="dk1"/>
              </a:solidFill>
              <a:latin typeface="+mn-lt"/>
              <a:ea typeface="+mn-ea"/>
              <a:cs typeface="+mn-cs"/>
            </a:rPr>
            <a:t> changes approved in previous months by Owner</a:t>
          </a:r>
          <a:r>
            <a:rPr lang="en-US" sz="1100" b="0" i="0" u="none" strike="noStrike">
              <a:solidFill>
                <a:schemeClr val="dk1"/>
              </a:solidFill>
              <a:latin typeface="+mn-lt"/>
              <a:ea typeface="+mn-ea"/>
              <a:cs typeface="+mn-cs"/>
            </a:rPr>
            <a:t>" section.</a:t>
          </a:r>
          <a:r>
            <a:rPr lang="en-US" sz="1100" b="0" i="0" u="none" strike="noStrike" baseline="0">
              <a:solidFill>
                <a:schemeClr val="dk1"/>
              </a:solidFill>
              <a:latin typeface="+mn-lt"/>
              <a:ea typeface="+mn-ea"/>
              <a:cs typeface="+mn-cs"/>
            </a:rPr>
            <a:t>  </a:t>
          </a:r>
          <a:r>
            <a:rPr lang="en-US" sz="1100" b="0" i="0">
              <a:solidFill>
                <a:schemeClr val="dk1"/>
              </a:solidFill>
              <a:latin typeface="+mn-lt"/>
              <a:ea typeface="+mn-ea"/>
              <a:cs typeface="+mn-cs"/>
            </a:rPr>
            <a:t>All Change Orders approved in this</a:t>
          </a:r>
          <a:r>
            <a:rPr lang="en-US" sz="1100" b="0" i="0" baseline="0">
              <a:solidFill>
                <a:schemeClr val="dk1"/>
              </a:solidFill>
              <a:latin typeface="+mn-lt"/>
              <a:ea typeface="+mn-ea"/>
              <a:cs typeface="+mn-cs"/>
            </a:rPr>
            <a:t> </a:t>
          </a:r>
          <a:r>
            <a:rPr lang="en-US" sz="1100" b="0" i="0">
              <a:solidFill>
                <a:schemeClr val="dk1"/>
              </a:solidFill>
              <a:latin typeface="+mn-lt"/>
              <a:ea typeface="+mn-ea"/>
              <a:cs typeface="+mn-cs"/>
            </a:rPr>
            <a:t>pay period</a:t>
          </a:r>
          <a:r>
            <a:rPr lang="en-US" sz="1100" b="0" i="0" baseline="0">
              <a:solidFill>
                <a:schemeClr val="dk1"/>
              </a:solidFill>
              <a:latin typeface="+mn-lt"/>
              <a:ea typeface="+mn-ea"/>
              <a:cs typeface="+mn-cs"/>
            </a:rPr>
            <a:t> </a:t>
          </a:r>
          <a:r>
            <a:rPr lang="en-US" sz="1100" b="0" i="0">
              <a:solidFill>
                <a:schemeClr val="dk1"/>
              </a:solidFill>
              <a:latin typeface="+mn-lt"/>
              <a:ea typeface="+mn-ea"/>
              <a:cs typeface="+mn-cs"/>
            </a:rPr>
            <a:t>should be subtotaled and included in the "Total</a:t>
          </a:r>
          <a:r>
            <a:rPr lang="en-US" sz="1100" b="0" i="0" baseline="0">
              <a:solidFill>
                <a:schemeClr val="dk1"/>
              </a:solidFill>
              <a:latin typeface="+mn-lt"/>
              <a:ea typeface="+mn-ea"/>
              <a:cs typeface="+mn-cs"/>
            </a:rPr>
            <a:t> approved this Month</a:t>
          </a:r>
          <a:r>
            <a:rPr lang="en-US" sz="1100" b="0" i="0">
              <a:solidFill>
                <a:schemeClr val="dk1"/>
              </a:solidFill>
              <a:latin typeface="+mn-lt"/>
              <a:ea typeface="+mn-ea"/>
              <a:cs typeface="+mn-cs"/>
            </a:rPr>
            <a:t>" section.</a:t>
          </a:r>
          <a:r>
            <a:rPr lang="en-US" sz="1100">
              <a:solidFill>
                <a:schemeClr val="dk1"/>
              </a:solidFill>
              <a:latin typeface="+mn-lt"/>
              <a:ea typeface="+mn-ea"/>
              <a:cs typeface="+mn-cs"/>
            </a:rPr>
            <a:t> </a:t>
          </a:r>
          <a:endParaRPr lang="en-US"/>
        </a:p>
        <a:p>
          <a:r>
            <a:rPr lang="en-US" sz="1100" b="1" i="0" u="none" strike="noStrike">
              <a:solidFill>
                <a:schemeClr val="dk1"/>
              </a:solidFill>
              <a:latin typeface="+mn-lt"/>
              <a:ea typeface="+mn-ea"/>
              <a:cs typeface="+mn-cs"/>
            </a:rPr>
            <a:t>2.4</a:t>
          </a:r>
          <a:r>
            <a:rPr lang="en-US"/>
            <a:t> </a:t>
          </a:r>
          <a:r>
            <a:rPr lang="en-US" sz="1100" b="0" i="0" u="none" strike="noStrike">
              <a:solidFill>
                <a:schemeClr val="dk1"/>
              </a:solidFill>
              <a:latin typeface="+mn-lt"/>
              <a:ea typeface="+mn-ea"/>
              <a:cs typeface="+mn-cs"/>
            </a:rPr>
            <a:t>The Contractor should sign the Application for Payment, have it notarized, and submit it, together with the Continuation Sheet – Schedule of Values, to the Architect.</a:t>
          </a:r>
          <a:r>
            <a:rPr lang="en-US"/>
            <a:t> </a:t>
          </a:r>
        </a:p>
        <a:p>
          <a:r>
            <a:rPr lang="en-US" sz="1100" b="1" i="0" u="none" strike="noStrike">
              <a:solidFill>
                <a:schemeClr val="dk1"/>
              </a:solidFill>
              <a:latin typeface="+mn-lt"/>
              <a:ea typeface="+mn-ea"/>
              <a:cs typeface="+mn-cs"/>
            </a:rPr>
            <a:t>2.5</a:t>
          </a:r>
          <a:r>
            <a:rPr lang="en-US"/>
            <a:t> </a:t>
          </a:r>
          <a:r>
            <a:rPr lang="en-US" sz="1100" b="0" i="0" u="none" strike="noStrike">
              <a:solidFill>
                <a:schemeClr val="dk1"/>
              </a:solidFill>
              <a:latin typeface="+mn-lt"/>
              <a:ea typeface="+mn-ea"/>
              <a:cs typeface="+mn-cs"/>
            </a:rPr>
            <a:t>The Architect should review the Application for Payment and Continuation Sheet and, if they are acceptable, complete the Architect's Certificate for Payment section on the Application for Payment.</a:t>
          </a:r>
          <a:r>
            <a:rPr lang="en-US"/>
            <a:t> </a:t>
          </a:r>
        </a:p>
        <a:p>
          <a:r>
            <a:rPr lang="en-US" sz="1100" b="1" i="0" u="none" strike="noStrike">
              <a:solidFill>
                <a:schemeClr val="dk1"/>
              </a:solidFill>
              <a:latin typeface="+mn-lt"/>
              <a:ea typeface="+mn-ea"/>
              <a:cs typeface="+mn-cs"/>
            </a:rPr>
            <a:t>2.6</a:t>
          </a:r>
          <a:r>
            <a:rPr lang="en-US"/>
            <a:t> </a:t>
          </a:r>
          <a:r>
            <a:rPr lang="en-US" sz="1100" b="0" i="0" u="none" strike="noStrike">
              <a:solidFill>
                <a:schemeClr val="dk1"/>
              </a:solidFill>
              <a:latin typeface="+mn-lt"/>
              <a:ea typeface="+mn-ea"/>
              <a:cs typeface="+mn-cs"/>
            </a:rPr>
            <a:t>The Architect may certify a different amount than that applied for. The Architect should then initial all figures on the Application for Payment and Continuation Sheet that have been changed to conform to the amount certified and attach an explanation. The completed Application for Payment and Continuation Sheet should be forwarded to the Owner.</a:t>
          </a:r>
          <a:r>
            <a:rPr lang="en-US"/>
            <a:t> </a:t>
          </a:r>
        </a:p>
        <a:p>
          <a:r>
            <a:rPr lang="en-US" sz="1100" b="1" i="0" u="none" strike="noStrike">
              <a:solidFill>
                <a:schemeClr val="dk1"/>
              </a:solidFill>
              <a:latin typeface="+mn-lt"/>
              <a:ea typeface="+mn-ea"/>
              <a:cs typeface="+mn-cs"/>
            </a:rPr>
            <a:t>3.0</a:t>
          </a:r>
          <a:r>
            <a:rPr lang="en-US"/>
            <a:t> </a:t>
          </a:r>
          <a:r>
            <a:rPr lang="en-US" sz="1100" b="1" i="0" u="none" strike="noStrike">
              <a:solidFill>
                <a:schemeClr val="dk1"/>
              </a:solidFill>
              <a:latin typeface="+mn-lt"/>
              <a:ea typeface="+mn-ea"/>
              <a:cs typeface="+mn-cs"/>
            </a:rPr>
            <a:t>MAKING PAYMENT</a:t>
          </a:r>
          <a:r>
            <a:rPr lang="en-US"/>
            <a:t> </a:t>
          </a:r>
        </a:p>
        <a:p>
          <a:r>
            <a:rPr lang="en-US" sz="1100" b="1" i="0" u="none" strike="noStrike">
              <a:solidFill>
                <a:schemeClr val="dk1"/>
              </a:solidFill>
              <a:latin typeface="+mn-lt"/>
              <a:ea typeface="+mn-ea"/>
              <a:cs typeface="+mn-cs"/>
            </a:rPr>
            <a:t>3.1</a:t>
          </a:r>
          <a:r>
            <a:rPr lang="en-US"/>
            <a:t> </a:t>
          </a:r>
          <a:r>
            <a:rPr lang="en-US" sz="1100" b="0" i="0" u="none" strike="noStrike">
              <a:solidFill>
                <a:schemeClr val="dk1"/>
              </a:solidFill>
              <a:latin typeface="+mn-lt"/>
              <a:ea typeface="+mn-ea"/>
              <a:cs typeface="+mn-cs"/>
            </a:rPr>
            <a:t>The Owner should make payment directly to the Contractor based on the amount certified by the Architect on the Application for Payment. The completed form contains the name and address of the Contractor. Payment should not be made to any other party unless specifically indicated on the Application for Payment.</a:t>
          </a:r>
          <a:r>
            <a:rPr lang="en-US"/>
            <a:t> </a:t>
          </a:r>
        </a:p>
        <a:p>
          <a:r>
            <a:rPr lang="en-US" sz="1100" b="1" i="0" u="none" strike="noStrike">
              <a:solidFill>
                <a:schemeClr val="dk1"/>
              </a:solidFill>
              <a:latin typeface="+mn-lt"/>
              <a:ea typeface="+mn-ea"/>
              <a:cs typeface="+mn-cs"/>
            </a:rPr>
            <a:t>4.0</a:t>
          </a:r>
          <a:r>
            <a:rPr lang="en-US"/>
            <a:t> </a:t>
          </a:r>
          <a:r>
            <a:rPr lang="en-US" sz="1100" b="1" i="0" u="none" strike="noStrike">
              <a:solidFill>
                <a:schemeClr val="dk1"/>
              </a:solidFill>
              <a:latin typeface="+mn-lt"/>
              <a:ea typeface="+mn-ea"/>
              <a:cs typeface="+mn-cs"/>
            </a:rPr>
            <a:t>EXECUTION OF THE DOCUMENT</a:t>
          </a:r>
          <a:r>
            <a:rPr lang="en-US"/>
            <a:t> </a:t>
          </a:r>
        </a:p>
        <a:p>
          <a:r>
            <a:rPr lang="en-US" sz="1100" b="1" i="0" u="none" strike="noStrike">
              <a:solidFill>
                <a:schemeClr val="dk1"/>
              </a:solidFill>
              <a:latin typeface="+mn-lt"/>
              <a:ea typeface="+mn-ea"/>
              <a:cs typeface="+mn-cs"/>
            </a:rPr>
            <a:t>4.1</a:t>
          </a:r>
          <a:r>
            <a:rPr lang="en-US"/>
            <a:t> </a:t>
          </a:r>
          <a:r>
            <a:rPr lang="en-US" sz="1100" b="0" i="0" u="none" strike="noStrike">
              <a:solidFill>
                <a:schemeClr val="dk1"/>
              </a:solidFill>
              <a:latin typeface="+mn-lt"/>
              <a:ea typeface="+mn-ea"/>
              <a:cs typeface="+mn-cs"/>
            </a:rPr>
            <a:t>Persons executing the document should indicate the capacity in which they are acting (i.e., president, secretary, partner, etc.) and the authority under which they are executing the document. Where appropriate, a copy of the resolution authorizing the individual to act on behalf of the firm or entity should be attached.</a:t>
          </a:r>
          <a:r>
            <a:rPr lang="en-US"/>
            <a:t> </a:t>
          </a:r>
          <a:endParaRPr lang="en-US" sz="1100"/>
        </a:p>
      </xdr:txBody>
    </xdr:sp>
    <xdr:clientData/>
  </xdr:twoCellAnchor>
  <xdr:twoCellAnchor>
    <xdr:from>
      <xdr:col>26</xdr:col>
      <xdr:colOff>238125</xdr:colOff>
      <xdr:row>0</xdr:row>
      <xdr:rowOff>219074</xdr:rowOff>
    </xdr:from>
    <xdr:to>
      <xdr:col>37</xdr:col>
      <xdr:colOff>190500</xdr:colOff>
      <xdr:row>25</xdr:row>
      <xdr:rowOff>180975</xdr:rowOff>
    </xdr:to>
    <xdr:sp macro="" textlink="">
      <xdr:nvSpPr>
        <xdr:cNvPr id="5" name="TextBox 4"/>
        <xdr:cNvSpPr txBox="1"/>
      </xdr:nvSpPr>
      <xdr:spPr>
        <a:xfrm>
          <a:off x="9572625" y="219074"/>
          <a:ext cx="6400800" cy="44481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b="1"/>
            <a:t>Instructions</a:t>
          </a:r>
          <a:r>
            <a:rPr lang="en-US" sz="1100" b="1" baseline="0"/>
            <a:t> on filling in template:</a:t>
          </a:r>
        </a:p>
        <a:p>
          <a:r>
            <a:rPr lang="en-US" sz="1100" b="1" baseline="0">
              <a:solidFill>
                <a:srgbClr val="FF0000"/>
              </a:solidFill>
            </a:rPr>
            <a:t>1.0 Look to the bottom left of you screen at your worksheet tabs to locate the Continuation Sheet (the Continuation Sheet tab is highlighted red).  Click on the Continuation Sheet tab to switch between the Application for Payment worksheet and the Continuation Sheet worksheet.</a:t>
          </a:r>
        </a:p>
        <a:p>
          <a:r>
            <a:rPr lang="en-US" sz="1100" b="1" baseline="0"/>
            <a:t>2.0 </a:t>
          </a:r>
          <a:r>
            <a:rPr lang="en-US" sz="1100" b="0" baseline="0"/>
            <a:t>When using the template for the first time use the "Save As" function to create a copy of the worksheet in the job folder for the project you are billing for.  For example,  click the "Office Button" or "File" button at the top left corner of your screen.  Scroll down and select "Save As" and locate the folder that you would like to create a duplicate copy of the template.  Name the file whatever you like.  An example would be:  XYZ Project - Pay App January.  You have now created a new Payment Application file for a specific job and have not altered the original template.  Be sure to keep a clean original copy in a safe folder on your computer.  Each time you bill for a new project use the "Save As" feature and create a new project specific template.  You will then update this project template each month (using the "Save As" method) to create subsequent Payment Application files as the project progresses.  You can use the "Save As" feature as a many times as you like to create as many copies as you need.</a:t>
          </a:r>
        </a:p>
        <a:p>
          <a:r>
            <a:rPr lang="en-US" sz="1100" b="1" baseline="0"/>
            <a:t>3.0</a:t>
          </a:r>
          <a:r>
            <a:rPr lang="en-US" sz="1100" b="0" baseline="0"/>
            <a:t> Yellow cells are to be filled in by the user.  Light grey cells contain formulas and should not be altered.</a:t>
          </a:r>
        </a:p>
        <a:p>
          <a:r>
            <a:rPr lang="en-US" sz="1100" b="1" baseline="0"/>
            <a:t>4.0 </a:t>
          </a:r>
          <a:r>
            <a:rPr lang="en-US" sz="1100" b="0" baseline="0"/>
            <a:t>The sheet is protected and therefore you will not be able to select a cell with a formula and delete the formula.  If you would like to unprotect the sheet you can by navigating to the "Review" tab and selecting "Unprotect Sheet" from the Changes menu.  </a:t>
          </a:r>
          <a:r>
            <a:rPr lang="en-US" sz="1100" b="0" i="1" baseline="0"/>
            <a:t>There is no password so be careful to reprotect sheet after making changes.</a:t>
          </a:r>
        </a:p>
        <a:p>
          <a:r>
            <a:rPr lang="en-US" sz="1100" b="1" baseline="0"/>
            <a:t>5.0</a:t>
          </a:r>
          <a:r>
            <a:rPr lang="en-US" sz="1100" b="0" baseline="0"/>
            <a:t> Colored cells will not print.  Form prints black and white.  Use Print Preview to view example of printed form.  If you would like the form to print in color open "Page Setup", then select the "Sheet" tab and deselect the Black and White checkbox from the Print section. </a:t>
          </a:r>
        </a:p>
        <a:p>
          <a:r>
            <a:rPr lang="en-US" sz="1100" b="1" baseline="0"/>
            <a:t>6.0 </a:t>
          </a:r>
          <a:r>
            <a:rPr lang="en-US" sz="1100" b="0">
              <a:solidFill>
                <a:schemeClr val="dk1"/>
              </a:solidFill>
              <a:latin typeface="+mn-lt"/>
              <a:ea typeface="+mn-ea"/>
              <a:cs typeface="+mn-cs"/>
            </a:rPr>
            <a:t>The "Page</a:t>
          </a:r>
          <a:r>
            <a:rPr lang="en-US" sz="1100" b="0" baseline="0">
              <a:solidFill>
                <a:schemeClr val="dk1"/>
              </a:solidFill>
              <a:latin typeface="+mn-lt"/>
              <a:ea typeface="+mn-ea"/>
              <a:cs typeface="+mn-cs"/>
            </a:rPr>
            <a:t> 1" shown on the Continuation Sheet </a:t>
          </a:r>
          <a:r>
            <a:rPr lang="en-US" sz="1100" b="0" u="sng" baseline="0">
              <a:solidFill>
                <a:schemeClr val="dk1"/>
              </a:solidFill>
              <a:latin typeface="+mn-lt"/>
              <a:ea typeface="+mn-ea"/>
              <a:cs typeface="+mn-cs"/>
            </a:rPr>
            <a:t>will not </a:t>
          </a:r>
          <a:r>
            <a:rPr lang="en-US" sz="1100" b="0" baseline="0">
              <a:solidFill>
                <a:schemeClr val="dk1"/>
              </a:solidFill>
              <a:latin typeface="+mn-lt"/>
              <a:ea typeface="+mn-ea"/>
              <a:cs typeface="+mn-cs"/>
            </a:rPr>
            <a:t>print (by default the form is in Page Break Preview mode).  If you would like to remove the Page 1 from your screen select the "View" menu at the top of your screen.  Next, select "Normal" from the Workbook Views section at the top left of your screen. </a:t>
          </a:r>
          <a:endParaRPr lang="en-US" sz="1100" b="0" baseline="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219075</xdr:colOff>
      <xdr:row>1</xdr:row>
      <xdr:rowOff>9524</xdr:rowOff>
    </xdr:from>
    <xdr:ext cx="6400800" cy="3895726"/>
    <xdr:sp macro="" textlink="">
      <xdr:nvSpPr>
        <xdr:cNvPr id="2" name="TextBox 1"/>
        <xdr:cNvSpPr txBox="1"/>
      </xdr:nvSpPr>
      <xdr:spPr>
        <a:xfrm>
          <a:off x="8934450" y="171449"/>
          <a:ext cx="6400800" cy="389572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wrap="square" rtlCol="0" anchor="t">
          <a:noAutofit/>
        </a:bodyPr>
        <a:lstStyle/>
        <a:p>
          <a:r>
            <a:rPr lang="en-US" sz="1100" b="1"/>
            <a:t>Printing Instructions :</a:t>
          </a:r>
        </a:p>
        <a:p>
          <a:r>
            <a:rPr lang="en-US" sz="1100" b="1"/>
            <a:t>Multiple Continuation Sheet pages:</a:t>
          </a:r>
        </a:p>
        <a:p>
          <a:r>
            <a:rPr lang="en-US" sz="1100" b="1"/>
            <a:t>1.0</a:t>
          </a:r>
          <a:r>
            <a:rPr lang="en-US" sz="1100"/>
            <a:t>  The first page of the Continuation Sheet worksheet is "Page 2 of 2".  Page 1 is the Application for Payment .</a:t>
          </a:r>
          <a:r>
            <a:rPr lang="en-US" sz="1100" baseline="0"/>
            <a:t>  Page 2 is the first page of the </a:t>
          </a:r>
          <a:r>
            <a:rPr lang="en-US" sz="1100"/>
            <a:t>Continuation Sheet.  When using Multiple Continuation</a:t>
          </a:r>
          <a:r>
            <a:rPr lang="en-US" sz="1100" baseline="0"/>
            <a:t> Sheet </a:t>
          </a:r>
          <a:r>
            <a:rPr lang="en-US" sz="1100"/>
            <a:t>pages be sure to change cell H2</a:t>
          </a:r>
          <a:r>
            <a:rPr lang="en-US" sz="1100" baseline="0"/>
            <a:t> to the total number of pages you will be using in your Payment Application (this includes the Application Sheet and all Continuation Sheets added together).   </a:t>
          </a:r>
          <a:endParaRPr lang="en-US" sz="1100"/>
        </a:p>
        <a:p>
          <a:r>
            <a:rPr lang="en-US" sz="1100" b="1"/>
            <a:t>Printing:</a:t>
          </a:r>
        </a:p>
        <a:p>
          <a:r>
            <a:rPr lang="en-US" sz="1100" b="1"/>
            <a:t>1.0</a:t>
          </a:r>
          <a:r>
            <a:rPr lang="en-US" sz="1100" b="1" baseline="0"/>
            <a:t> </a:t>
          </a:r>
          <a:r>
            <a:rPr lang="en-US" sz="1100" b="0"/>
            <a:t>The "Page</a:t>
          </a:r>
          <a:r>
            <a:rPr lang="en-US" sz="1100" b="0" baseline="0"/>
            <a:t> 1" shown on the Continuation Sheet </a:t>
          </a:r>
          <a:r>
            <a:rPr lang="en-US" sz="1100" b="0" u="sng" baseline="0"/>
            <a:t>will not </a:t>
          </a:r>
          <a:r>
            <a:rPr lang="en-US" sz="1100" b="0" baseline="0"/>
            <a:t>print (by default the form is in Page Break Preview mode).  If you would like to remove the Page 1 from your screen select the "View" menu at the top of your screen.  Next, select "Normal" from the Workbook Views section at the top left of your screen. </a:t>
          </a:r>
        </a:p>
        <a:p>
          <a:r>
            <a:rPr lang="en-US" sz="1100" b="1" baseline="0"/>
            <a:t>2.0</a:t>
          </a:r>
          <a:r>
            <a:rPr lang="en-US" sz="1100" b="0" baseline="0"/>
            <a:t>  The form will print in black and white and none of the colored cells will print in color.</a:t>
          </a:r>
          <a:endParaRPr lang="en-US" sz="1100" b="0"/>
        </a:p>
        <a:p>
          <a:r>
            <a:rPr lang="en-US" sz="1100" b="1"/>
            <a:t>3.0</a:t>
          </a:r>
          <a:r>
            <a:rPr lang="en-US" sz="1100"/>
            <a:t>  By default the only page set-up to print is the first page (Page 2 of 2).  If you are using more than one page for your Continuation Sheet you will need to expand your print area.</a:t>
          </a:r>
          <a:r>
            <a:rPr lang="en-US" sz="1100" baseline="0"/>
            <a:t>  To do this, look for the </a:t>
          </a:r>
          <a:r>
            <a:rPr lang="en-US" sz="1100"/>
            <a:t>blue horizontal line separating the highlighted area from the non-highlighted area.  Left click the blue line and hold while dragging down (keep holding the left click down) until you reach the bottom of the next page.  Now the first and second pages should be highlighted with a blue solid line separating the two (this</a:t>
          </a:r>
          <a:r>
            <a:rPr lang="en-US" sz="1100" baseline="0"/>
            <a:t> blue line </a:t>
          </a:r>
          <a:r>
            <a:rPr lang="en-US" sz="1100"/>
            <a:t>is called a page break and separates</a:t>
          </a:r>
          <a:r>
            <a:rPr lang="en-US" sz="1100" baseline="0"/>
            <a:t> the two pages when printing</a:t>
          </a:r>
          <a:r>
            <a:rPr lang="en-US" sz="1100"/>
            <a:t>).  Use Print Preview to confirm</a:t>
          </a:r>
          <a:r>
            <a:rPr lang="en-US" sz="1100" baseline="0"/>
            <a:t> </a:t>
          </a:r>
          <a:r>
            <a:rPr lang="en-US" sz="1100"/>
            <a:t>t looks like what you want to print.</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4.0 </a:t>
          </a:r>
          <a:r>
            <a:rPr lang="en-US" sz="1100" b="0" baseline="0">
              <a:solidFill>
                <a:schemeClr val="dk1"/>
              </a:solidFill>
              <a:latin typeface="+mn-lt"/>
              <a:ea typeface="+mn-ea"/>
              <a:cs typeface="+mn-cs"/>
            </a:rPr>
            <a:t>The sheet is protected and therefore you will not be able to select a cell with a formula and delete the formula.  If you would like to unprotect the sheet you can by navigating to the "Review" tab and selecting "Unprotect Sheet" from the Changes menu.  </a:t>
          </a:r>
          <a:r>
            <a:rPr lang="en-US" sz="1100" b="0" i="1" baseline="0">
              <a:solidFill>
                <a:schemeClr val="dk1"/>
              </a:solidFill>
              <a:latin typeface="+mn-lt"/>
              <a:ea typeface="+mn-ea"/>
              <a:cs typeface="+mn-cs"/>
            </a:rPr>
            <a:t>There is no password so be careful to reprotect sheet after making changes.</a:t>
          </a:r>
          <a:endParaRPr lang="en-US"/>
        </a:p>
        <a:p>
          <a:endParaRPr lang="en-US" sz="1100"/>
        </a:p>
      </xdr:txBody>
    </xdr:sp>
    <xdr:clientData/>
  </xdr:oneCellAnchor>
  <xdr:twoCellAnchor>
    <xdr:from>
      <xdr:col>10</xdr:col>
      <xdr:colOff>228600</xdr:colOff>
      <xdr:row>24</xdr:row>
      <xdr:rowOff>38100</xdr:rowOff>
    </xdr:from>
    <xdr:to>
      <xdr:col>20</xdr:col>
      <xdr:colOff>533400</xdr:colOff>
      <xdr:row>63</xdr:row>
      <xdr:rowOff>47626</xdr:rowOff>
    </xdr:to>
    <xdr:sp macro="" textlink="">
      <xdr:nvSpPr>
        <xdr:cNvPr id="3" name="TextBox 2"/>
        <xdr:cNvSpPr txBox="1"/>
      </xdr:nvSpPr>
      <xdr:spPr>
        <a:xfrm>
          <a:off x="9620250" y="4248150"/>
          <a:ext cx="6400800" cy="70770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b="1" i="0" u="none" strike="noStrike">
              <a:solidFill>
                <a:schemeClr val="dk1"/>
              </a:solidFill>
              <a:latin typeface="+mn-lt"/>
              <a:ea typeface="+mn-ea"/>
              <a:cs typeface="+mn-cs"/>
            </a:rPr>
            <a:t>CONTINUATION SHEET – SCHEDULE OF VALUES </a:t>
          </a:r>
        </a:p>
        <a:p>
          <a:r>
            <a:rPr lang="en-US" sz="1100" b="1" i="0" u="none" strike="noStrike">
              <a:solidFill>
                <a:schemeClr val="dk1"/>
              </a:solidFill>
              <a:latin typeface="+mn-lt"/>
              <a:ea typeface="+mn-ea"/>
              <a:cs typeface="+mn-cs"/>
            </a:rPr>
            <a:t>Instruction Sheet</a:t>
          </a:r>
          <a:r>
            <a:rPr lang="en-US"/>
            <a:t> </a:t>
          </a:r>
        </a:p>
        <a:p>
          <a:r>
            <a:rPr lang="en-US" sz="1100" b="1" i="0" u="none" strike="noStrike">
              <a:solidFill>
                <a:schemeClr val="dk1"/>
              </a:solidFill>
              <a:latin typeface="+mn-lt"/>
              <a:ea typeface="+mn-ea"/>
              <a:cs typeface="+mn-cs"/>
            </a:rPr>
            <a:t>GENERAL INFORMATION</a:t>
          </a:r>
          <a:r>
            <a:rPr lang="en-US"/>
            <a:t> </a:t>
          </a:r>
        </a:p>
        <a:p>
          <a:r>
            <a:rPr lang="en-US" sz="1100" b="1" i="0" u="none" strike="noStrike">
              <a:solidFill>
                <a:schemeClr val="dk1"/>
              </a:solidFill>
              <a:latin typeface="+mn-lt"/>
              <a:ea typeface="+mn-ea"/>
              <a:cs typeface="+mn-cs"/>
            </a:rPr>
            <a:t>1.0</a:t>
          </a:r>
          <a:r>
            <a:rPr lang="en-US"/>
            <a:t> </a:t>
          </a:r>
          <a:r>
            <a:rPr lang="en-US" sz="1100" b="0" i="0" u="none" strike="noStrike">
              <a:solidFill>
                <a:schemeClr val="dk1"/>
              </a:solidFill>
              <a:latin typeface="+mn-lt"/>
              <a:ea typeface="+mn-ea"/>
              <a:cs typeface="+mn-cs"/>
            </a:rPr>
            <a:t>Purpose and Related Documents:  Application for Payment is to be used in conjunction with Continuation Sheet – Schedule of Values. These documents designed for use on Projects where the Contractor has a direct Agreement with the Owner.</a:t>
          </a:r>
          <a:r>
            <a:rPr lang="en-US"/>
            <a:t> </a:t>
          </a:r>
        </a:p>
        <a:p>
          <a:r>
            <a:rPr lang="en-US" sz="1100" b="1" i="0" u="none" strike="noStrike">
              <a:solidFill>
                <a:schemeClr val="dk1"/>
              </a:solidFill>
              <a:latin typeface="+mn-lt"/>
              <a:ea typeface="+mn-ea"/>
              <a:cs typeface="+mn-cs"/>
            </a:rPr>
            <a:t>2.0</a:t>
          </a:r>
          <a:r>
            <a:rPr lang="en-US"/>
            <a:t> </a:t>
          </a:r>
          <a:r>
            <a:rPr lang="en-US" sz="1100" b="0" i="0" u="none" strike="noStrike">
              <a:solidFill>
                <a:schemeClr val="dk1"/>
              </a:solidFill>
              <a:latin typeface="+mn-lt"/>
              <a:ea typeface="+mn-ea"/>
              <a:cs typeface="+mn-cs"/>
            </a:rPr>
            <a:t>Completing the Continuation Sheet – Schedule of Values</a:t>
          </a:r>
          <a:r>
            <a:rPr lang="en-US"/>
            <a:t> </a:t>
          </a:r>
        </a:p>
        <a:p>
          <a:r>
            <a:rPr lang="en-US" sz="1100" b="1" i="0" u="none" strike="noStrike">
              <a:solidFill>
                <a:schemeClr val="dk1"/>
              </a:solidFill>
              <a:latin typeface="+mn-lt"/>
              <a:ea typeface="+mn-ea"/>
              <a:cs typeface="+mn-cs"/>
            </a:rPr>
            <a:t>3.0</a:t>
          </a:r>
          <a:r>
            <a:rPr lang="en-US"/>
            <a:t> </a:t>
          </a:r>
          <a:r>
            <a:rPr lang="en-US" sz="1100" b="0" i="0" u="none" strike="noStrike">
              <a:solidFill>
                <a:schemeClr val="dk1"/>
              </a:solidFill>
              <a:latin typeface="+mn-lt"/>
              <a:ea typeface="+mn-ea"/>
              <a:cs typeface="+mn-cs"/>
            </a:rPr>
            <a:t>Heading:  This information should be completed in a manner consistent with similar information on Application for Payment.</a:t>
          </a:r>
          <a:r>
            <a:rPr lang="en-US"/>
            <a:t> </a:t>
          </a:r>
        </a:p>
        <a:p>
          <a:r>
            <a:rPr lang="en-US" sz="1100" b="1" i="0" u="none" strike="noStrike">
              <a:solidFill>
                <a:schemeClr val="dk1"/>
              </a:solidFill>
              <a:latin typeface="+mn-lt"/>
              <a:ea typeface="+mn-ea"/>
              <a:cs typeface="+mn-cs"/>
            </a:rPr>
            <a:t>4.0</a:t>
          </a:r>
          <a:r>
            <a:rPr lang="en-US"/>
            <a:t> </a:t>
          </a:r>
          <a:r>
            <a:rPr lang="en-US" sz="1100" b="0" i="0" u="none" strike="noStrike">
              <a:solidFill>
                <a:schemeClr val="dk1"/>
              </a:solidFill>
              <a:latin typeface="+mn-lt"/>
              <a:ea typeface="+mn-ea"/>
              <a:cs typeface="+mn-cs"/>
            </a:rPr>
            <a:t>Columns A, B &amp; C: These columns should be completed by identifying the various portions of the Project and their scheduled values consistent with the schedule of values submitted to the Architect at the commencement of the Project or as subsequently adjusted. The breakdown may be by sections of the Work or by Subcontractors and should remain consistent throughout the Project. Multiple pages should be used when required.</a:t>
          </a:r>
          <a:r>
            <a:rPr lang="en-US"/>
            <a:t> </a:t>
          </a:r>
        </a:p>
        <a:p>
          <a:r>
            <a:rPr lang="en-US" sz="1100" b="1" i="0" u="none" strike="noStrike">
              <a:solidFill>
                <a:schemeClr val="dk1"/>
              </a:solidFill>
              <a:latin typeface="+mn-lt"/>
              <a:ea typeface="+mn-ea"/>
              <a:cs typeface="+mn-cs"/>
            </a:rPr>
            <a:t>5.0</a:t>
          </a:r>
          <a:r>
            <a:rPr lang="en-US"/>
            <a:t> </a:t>
          </a:r>
          <a:r>
            <a:rPr lang="en-US" sz="1100" b="0" i="0" u="none" strike="noStrike">
              <a:solidFill>
                <a:schemeClr val="dk1"/>
              </a:solidFill>
              <a:latin typeface="+mn-lt"/>
              <a:ea typeface="+mn-ea"/>
              <a:cs typeface="+mn-cs"/>
            </a:rPr>
            <a:t>Column C should be subtotaled at the bottom when more than one page is used and totaled on the last page. Initially, this total should equal the original Contract Sum. The total of column C may be adjusted by Change Orders during the Project.</a:t>
          </a:r>
          <a:r>
            <a:rPr lang="en-US"/>
            <a:t> </a:t>
          </a:r>
        </a:p>
        <a:p>
          <a:r>
            <a:rPr lang="en-US" sz="1100" b="1" i="0" u="none" strike="noStrike">
              <a:solidFill>
                <a:schemeClr val="dk1"/>
              </a:solidFill>
              <a:latin typeface="+mn-lt"/>
              <a:ea typeface="+mn-ea"/>
              <a:cs typeface="+mn-cs"/>
            </a:rPr>
            <a:t>6.0</a:t>
          </a:r>
          <a:r>
            <a:rPr lang="en-US"/>
            <a:t> </a:t>
          </a:r>
          <a:r>
            <a:rPr lang="en-US" sz="1100" b="0" i="0" u="none" strike="noStrike">
              <a:solidFill>
                <a:schemeClr val="dk1"/>
              </a:solidFill>
              <a:latin typeface="+mn-lt"/>
              <a:ea typeface="+mn-ea"/>
              <a:cs typeface="+mn-cs"/>
            </a:rPr>
            <a:t>Column D: Enter in this column the amount of completed Work covered by the previous application (columns D &amp; E from the previous application). Values from column F (Materials Presently Stored) from the previous application should not be entered in this column.</a:t>
          </a:r>
          <a:r>
            <a:rPr lang="en-US"/>
            <a:t> </a:t>
          </a:r>
        </a:p>
        <a:p>
          <a:r>
            <a:rPr lang="en-US" sz="1100" b="1" i="0" u="none" strike="noStrike">
              <a:solidFill>
                <a:schemeClr val="dk1"/>
              </a:solidFill>
              <a:latin typeface="+mn-lt"/>
              <a:ea typeface="+mn-ea"/>
              <a:cs typeface="+mn-cs"/>
            </a:rPr>
            <a:t>7.0</a:t>
          </a:r>
          <a:r>
            <a:rPr lang="en-US"/>
            <a:t> </a:t>
          </a:r>
          <a:r>
            <a:rPr lang="en-US" sz="1100" b="0" i="0" u="none" strike="noStrike">
              <a:solidFill>
                <a:schemeClr val="dk1"/>
              </a:solidFill>
              <a:latin typeface="+mn-lt"/>
              <a:ea typeface="+mn-ea"/>
              <a:cs typeface="+mn-cs"/>
            </a:rPr>
            <a:t>Column E: Enter here the value of Work completed at the time of this application, including the value of materials incorporated in the project that were listed on the previous application under Materials Presently Stored (column F).</a:t>
          </a:r>
          <a:r>
            <a:rPr lang="en-US"/>
            <a:t> </a:t>
          </a:r>
        </a:p>
        <a:p>
          <a:r>
            <a:rPr lang="en-US" sz="1100" b="1" i="0" u="none" strike="noStrike">
              <a:solidFill>
                <a:schemeClr val="dk1"/>
              </a:solidFill>
              <a:latin typeface="+mn-lt"/>
              <a:ea typeface="+mn-ea"/>
              <a:cs typeface="+mn-cs"/>
            </a:rPr>
            <a:t>8.0</a:t>
          </a:r>
          <a:r>
            <a:rPr lang="en-US"/>
            <a:t> </a:t>
          </a:r>
          <a:r>
            <a:rPr lang="en-US" sz="1100" b="0" i="0" u="none" strike="noStrike">
              <a:solidFill>
                <a:schemeClr val="dk1"/>
              </a:solidFill>
              <a:latin typeface="+mn-lt"/>
              <a:ea typeface="+mn-ea"/>
              <a:cs typeface="+mn-cs"/>
            </a:rPr>
            <a:t>Column F: Enter here the value of Materials Presently Stored for which payment is sought. The total of the column must be recalculated at the end of each pay period. This value covers both materials newly stored for which payment is sought and materials previously stored which are not yet incorporated into the Project. Mere payment by the Owner for stored materials does not result in a deduction from this column. Only as materials are incorporated into the Project is their value deducted from this column and incorporated into column E (Work Completed—This Period.)</a:t>
          </a:r>
          <a:r>
            <a:rPr lang="en-US"/>
            <a:t> </a:t>
          </a:r>
        </a:p>
        <a:p>
          <a:r>
            <a:rPr lang="en-US" sz="1100" b="1" i="0" u="none" strike="noStrike">
              <a:solidFill>
                <a:schemeClr val="dk1"/>
              </a:solidFill>
              <a:latin typeface="+mn-lt"/>
              <a:ea typeface="+mn-ea"/>
              <a:cs typeface="+mn-cs"/>
            </a:rPr>
            <a:t>9.0</a:t>
          </a:r>
          <a:r>
            <a:rPr lang="en-US"/>
            <a:t> </a:t>
          </a:r>
          <a:r>
            <a:rPr lang="en-US" sz="1100" b="0" i="0" u="none" strike="noStrike">
              <a:solidFill>
                <a:schemeClr val="dk1"/>
              </a:solidFill>
              <a:latin typeface="+mn-lt"/>
              <a:ea typeface="+mn-ea"/>
              <a:cs typeface="+mn-cs"/>
            </a:rPr>
            <a:t>Column G: Enter here the total of columns D, E and F. Calculate the percentage completed by dividing column G by column C. Column H: Enter here the difference between column C (Scheduled Value) and column G (Total Completed and Stored to Date).</a:t>
          </a:r>
          <a:r>
            <a:rPr lang="en-US"/>
            <a:t> </a:t>
          </a:r>
        </a:p>
        <a:p>
          <a:r>
            <a:rPr lang="en-US" sz="1100" b="1" i="0" u="none" strike="noStrike">
              <a:solidFill>
                <a:schemeClr val="dk1"/>
              </a:solidFill>
              <a:latin typeface="+mn-lt"/>
              <a:ea typeface="+mn-ea"/>
              <a:cs typeface="+mn-cs"/>
            </a:rPr>
            <a:t>10.0</a:t>
          </a:r>
          <a:r>
            <a:rPr lang="en-US"/>
            <a:t> </a:t>
          </a:r>
          <a:r>
            <a:rPr lang="en-US" sz="1100" b="0" i="0" u="none" strike="noStrike">
              <a:solidFill>
                <a:schemeClr val="dk1"/>
              </a:solidFill>
              <a:latin typeface="+mn-lt"/>
              <a:ea typeface="+mn-ea"/>
              <a:cs typeface="+mn-cs"/>
            </a:rPr>
            <a:t>Column I: This column is normally used only for contracts where variable retainage is permitted on a line-item basis. It need not be completed on projects where a constant retainage is withheld from the overall contract amount.</a:t>
          </a:r>
          <a:r>
            <a:rPr lang="en-US"/>
            <a:t> </a:t>
          </a:r>
        </a:p>
        <a:p>
          <a:r>
            <a:rPr lang="en-US" sz="1100" b="1" i="0" u="none" strike="noStrike">
              <a:solidFill>
                <a:schemeClr val="dk1"/>
              </a:solidFill>
              <a:latin typeface="+mn-lt"/>
              <a:ea typeface="+mn-ea"/>
              <a:cs typeface="+mn-cs"/>
            </a:rPr>
            <a:t>11.0</a:t>
          </a:r>
          <a:r>
            <a:rPr lang="en-US"/>
            <a:t> </a:t>
          </a:r>
          <a:r>
            <a:rPr lang="en-US" sz="1100" b="0" i="0" u="none" strike="noStrike">
              <a:solidFill>
                <a:schemeClr val="dk1"/>
              </a:solidFill>
              <a:latin typeface="+mn-lt"/>
              <a:ea typeface="+mn-ea"/>
              <a:cs typeface="+mn-cs"/>
            </a:rPr>
            <a:t>Change Orders: Although Change Orders could be incorporated by changing the schedule of values each time a Change Order is added to the Project, this is not normally done. Usually, Change Orders are listed separately, either on their own Continuation Sheet – Schedule of Values form or at the end of the basic schedule (see example below). The amount of the original contract adjusted by Change Orders is to be entered in the appropriate location on the Application for Payment form.</a:t>
          </a:r>
          <a:r>
            <a:rPr lang="en-US"/>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Z86"/>
  <sheetViews>
    <sheetView showGridLines="0" showZeros="0" tabSelected="1" view="pageBreakPreview" zoomScaleNormal="100" zoomScaleSheetLayoutView="100" workbookViewId="0">
      <selection activeCell="M13" sqref="M13"/>
    </sheetView>
  </sheetViews>
  <sheetFormatPr defaultRowHeight="12.75" x14ac:dyDescent="0.2"/>
  <cols>
    <col min="1" max="1" width="5.28515625" style="6" customWidth="1"/>
    <col min="2" max="2" width="6.28515625" style="6" customWidth="1"/>
    <col min="3" max="3" width="5.7109375" style="6" customWidth="1"/>
    <col min="4" max="4" width="4.85546875" style="6" customWidth="1"/>
    <col min="5" max="6" width="5.28515625" style="6" customWidth="1"/>
    <col min="7" max="7" width="7.28515625" style="6" customWidth="1"/>
    <col min="8" max="9" width="5.28515625" style="6" customWidth="1"/>
    <col min="10" max="10" width="6.85546875" style="6" customWidth="1"/>
    <col min="11" max="14" width="5.28515625" style="6" customWidth="1"/>
    <col min="15" max="17" width="4.7109375" style="6" customWidth="1"/>
    <col min="18" max="18" width="4.85546875" style="6" customWidth="1"/>
    <col min="19" max="19" width="3.85546875" style="6" customWidth="1"/>
    <col min="20" max="20" width="5.7109375" style="6" customWidth="1"/>
    <col min="21" max="21" width="6.85546875" style="6" customWidth="1"/>
    <col min="22" max="22" width="6.42578125" style="34" customWidth="1"/>
    <col min="23" max="23" width="5.7109375" style="6" customWidth="1"/>
    <col min="24" max="24" width="3.28515625" style="34" customWidth="1"/>
    <col min="25" max="27" width="5.28515625" style="6" customWidth="1"/>
    <col min="28" max="16384" width="9.140625" style="6"/>
  </cols>
  <sheetData>
    <row r="1" spans="1:26" ht="24" customHeight="1" thickBot="1" x14ac:dyDescent="0.35">
      <c r="A1" s="1" t="s">
        <v>54</v>
      </c>
      <c r="B1" s="2"/>
      <c r="C1" s="2"/>
      <c r="D1" s="2"/>
      <c r="E1" s="2"/>
      <c r="F1" s="2"/>
      <c r="G1" s="2"/>
      <c r="H1" s="2"/>
      <c r="I1" s="2"/>
      <c r="J1" s="2"/>
      <c r="K1" s="2"/>
      <c r="L1" s="3"/>
      <c r="M1" s="3"/>
      <c r="N1" s="3"/>
      <c r="O1" s="3"/>
      <c r="P1" s="3"/>
      <c r="Q1" s="3"/>
      <c r="R1" s="3"/>
      <c r="S1" s="3"/>
      <c r="T1" s="3"/>
      <c r="U1" s="124" t="s">
        <v>8</v>
      </c>
      <c r="V1" s="125"/>
      <c r="W1" s="125"/>
      <c r="X1" s="5">
        <f>'Continuation Sheet'!$H$2</f>
        <v>2</v>
      </c>
      <c r="Y1" s="121" t="s">
        <v>9</v>
      </c>
      <c r="Z1" s="121"/>
    </row>
    <row r="2" spans="1:26" s="7" customFormat="1" ht="15" customHeight="1" x14ac:dyDescent="0.2">
      <c r="A2" s="7" t="s">
        <v>56</v>
      </c>
      <c r="D2" s="8"/>
      <c r="E2" s="8"/>
      <c r="F2" s="8"/>
      <c r="G2" s="8"/>
      <c r="H2" s="8"/>
      <c r="J2" s="9" t="s">
        <v>3</v>
      </c>
      <c r="K2" s="9"/>
      <c r="L2" s="8"/>
      <c r="M2" s="8"/>
      <c r="N2" s="8"/>
      <c r="O2" s="8"/>
      <c r="P2" s="8"/>
      <c r="Q2" s="8"/>
      <c r="R2" s="8"/>
      <c r="S2" s="99" t="s">
        <v>5</v>
      </c>
      <c r="T2" s="99"/>
      <c r="U2" s="99"/>
      <c r="V2" s="130"/>
      <c r="W2" s="130"/>
      <c r="X2" s="10" t="s">
        <v>12</v>
      </c>
    </row>
    <row r="3" spans="1:26" s="7" customFormat="1" ht="12" customHeight="1" x14ac:dyDescent="0.2">
      <c r="A3" s="90"/>
      <c r="B3" s="11"/>
      <c r="C3" s="11"/>
      <c r="D3" s="12"/>
      <c r="E3" s="12"/>
      <c r="F3" s="12"/>
      <c r="G3" s="12"/>
      <c r="H3" s="13"/>
      <c r="J3" s="91"/>
      <c r="K3" s="11"/>
      <c r="L3" s="14"/>
      <c r="M3" s="14"/>
      <c r="N3" s="14"/>
      <c r="O3" s="14"/>
      <c r="P3" s="14"/>
      <c r="Q3" s="15"/>
      <c r="R3" s="15"/>
      <c r="S3" s="15" t="s">
        <v>4</v>
      </c>
      <c r="V3" s="126"/>
      <c r="W3" s="127"/>
      <c r="X3" s="16"/>
    </row>
    <row r="4" spans="1:26" s="7" customFormat="1" ht="12" customHeight="1" x14ac:dyDescent="0.2">
      <c r="A4" s="11"/>
      <c r="B4" s="11"/>
      <c r="C4" s="11"/>
      <c r="D4" s="12"/>
      <c r="E4" s="12"/>
      <c r="F4" s="12"/>
      <c r="G4" s="12"/>
      <c r="H4" s="13"/>
      <c r="J4" s="11"/>
      <c r="K4" s="11"/>
      <c r="L4" s="14"/>
      <c r="M4" s="14"/>
      <c r="N4" s="14"/>
      <c r="O4" s="14"/>
      <c r="P4" s="14"/>
      <c r="Q4" s="15"/>
      <c r="R4" s="15"/>
      <c r="S4" s="10" t="s">
        <v>6</v>
      </c>
      <c r="T4" s="15"/>
      <c r="U4" s="17"/>
      <c r="V4" s="128"/>
      <c r="W4" s="129"/>
      <c r="X4" s="18"/>
      <c r="Y4" s="7" t="s">
        <v>13</v>
      </c>
    </row>
    <row r="5" spans="1:26" s="7" customFormat="1" ht="12" customHeight="1" x14ac:dyDescent="0.2">
      <c r="A5" s="11"/>
      <c r="B5" s="11"/>
      <c r="C5" s="11"/>
      <c r="D5" s="11"/>
      <c r="E5" s="11"/>
      <c r="F5" s="11"/>
      <c r="G5" s="11"/>
      <c r="J5" s="11"/>
      <c r="K5" s="11"/>
      <c r="L5" s="11"/>
      <c r="M5" s="11"/>
      <c r="N5" s="11"/>
      <c r="O5" s="11"/>
      <c r="P5" s="11"/>
      <c r="V5" s="99"/>
      <c r="W5" s="123"/>
      <c r="X5" s="18"/>
      <c r="Y5" s="7" t="s">
        <v>14</v>
      </c>
    </row>
    <row r="6" spans="1:26" s="7" customFormat="1" ht="12" customHeight="1" x14ac:dyDescent="0.2">
      <c r="A6" s="7" t="s">
        <v>57</v>
      </c>
      <c r="E6" s="19"/>
      <c r="F6" s="19"/>
      <c r="G6" s="19"/>
      <c r="H6" s="19"/>
      <c r="I6" s="19"/>
      <c r="J6" s="15" t="s">
        <v>11</v>
      </c>
      <c r="K6" s="15"/>
      <c r="L6" s="15"/>
      <c r="M6" s="15"/>
      <c r="N6" s="15"/>
      <c r="O6" s="15"/>
      <c r="P6" s="15"/>
      <c r="Q6" s="15"/>
      <c r="R6" s="15"/>
      <c r="S6" s="10" t="s">
        <v>7</v>
      </c>
      <c r="T6" s="10"/>
      <c r="U6" s="10"/>
      <c r="V6" s="131"/>
      <c r="W6" s="131"/>
      <c r="X6" s="18"/>
      <c r="Y6" s="7" t="s">
        <v>15</v>
      </c>
    </row>
    <row r="7" spans="1:26" s="7" customFormat="1" ht="12" customHeight="1" x14ac:dyDescent="0.2">
      <c r="A7" s="12"/>
      <c r="B7" s="12"/>
      <c r="C7" s="12"/>
      <c r="D7" s="12"/>
      <c r="E7" s="12"/>
      <c r="F7" s="12"/>
      <c r="G7" s="20"/>
      <c r="H7" s="21"/>
      <c r="I7" s="19"/>
      <c r="J7" s="12"/>
      <c r="K7" s="12"/>
      <c r="L7" s="12"/>
      <c r="M7" s="14"/>
      <c r="N7" s="14"/>
      <c r="O7" s="14"/>
      <c r="P7" s="14"/>
      <c r="Q7" s="15"/>
      <c r="R7" s="15"/>
      <c r="V7" s="22"/>
      <c r="X7" s="18"/>
      <c r="Y7" s="7" t="s">
        <v>16</v>
      </c>
    </row>
    <row r="8" spans="1:26" s="7" customFormat="1" ht="12" customHeight="1" x14ac:dyDescent="0.2">
      <c r="A8" s="12"/>
      <c r="B8" s="12"/>
      <c r="C8" s="12"/>
      <c r="D8" s="12"/>
      <c r="E8" s="12"/>
      <c r="F8" s="12"/>
      <c r="G8" s="23"/>
      <c r="I8" s="15"/>
      <c r="J8" s="14"/>
      <c r="K8" s="11"/>
      <c r="L8" s="11"/>
      <c r="M8" s="14"/>
      <c r="N8" s="14"/>
      <c r="O8" s="14"/>
      <c r="P8" s="14"/>
      <c r="Q8" s="15"/>
      <c r="R8" s="15"/>
      <c r="T8" s="10"/>
      <c r="U8" s="10"/>
      <c r="V8" s="22"/>
      <c r="X8" s="18"/>
      <c r="Y8" s="122"/>
      <c r="Z8" s="99"/>
    </row>
    <row r="9" spans="1:26" s="7" customFormat="1" ht="12" customHeight="1" x14ac:dyDescent="0.2">
      <c r="A9" s="12"/>
      <c r="B9" s="12"/>
      <c r="C9" s="12"/>
      <c r="D9" s="12"/>
      <c r="E9" s="12"/>
      <c r="F9" s="12"/>
      <c r="G9" s="11"/>
      <c r="J9" s="14"/>
      <c r="K9" s="11"/>
      <c r="L9" s="11"/>
      <c r="M9" s="14"/>
      <c r="N9" s="14"/>
      <c r="O9" s="14"/>
      <c r="P9" s="14"/>
      <c r="Q9" s="15"/>
      <c r="R9" s="15"/>
      <c r="V9" s="22"/>
      <c r="X9" s="22"/>
    </row>
    <row r="10" spans="1:26" s="15" customFormat="1" ht="18" customHeight="1" thickBot="1" x14ac:dyDescent="0.25">
      <c r="A10" s="24" t="s">
        <v>10</v>
      </c>
      <c r="B10" s="24"/>
      <c r="C10" s="24"/>
      <c r="D10" s="25"/>
      <c r="E10" s="25"/>
      <c r="F10" s="25"/>
      <c r="G10" s="25"/>
      <c r="H10" s="25"/>
      <c r="I10" s="25"/>
      <c r="J10" s="26"/>
      <c r="K10" s="26"/>
      <c r="L10" s="26"/>
      <c r="M10" s="25" t="s">
        <v>49</v>
      </c>
      <c r="N10" s="25"/>
      <c r="O10" s="25"/>
      <c r="P10" s="25"/>
      <c r="Q10" s="27"/>
      <c r="R10" s="27"/>
      <c r="S10" s="24"/>
      <c r="T10" s="24"/>
      <c r="U10" s="24"/>
      <c r="V10" s="28"/>
      <c r="W10" s="24"/>
      <c r="X10" s="28"/>
      <c r="Y10" s="24"/>
      <c r="Z10" s="24"/>
    </row>
    <row r="11" spans="1:26" ht="18.75" customHeight="1" x14ac:dyDescent="0.25">
      <c r="A11" s="134" t="s">
        <v>17</v>
      </c>
      <c r="B11" s="134"/>
      <c r="C11" s="134"/>
      <c r="D11" s="134"/>
      <c r="E11" s="134"/>
      <c r="F11" s="134"/>
      <c r="G11" s="134"/>
      <c r="H11" s="134"/>
      <c r="I11" s="134"/>
      <c r="J11" s="134"/>
      <c r="N11" s="135" t="s">
        <v>52</v>
      </c>
      <c r="O11" s="136"/>
      <c r="P11" s="136"/>
      <c r="Q11" s="136"/>
      <c r="R11" s="136"/>
      <c r="S11" s="136"/>
      <c r="T11" s="136"/>
      <c r="U11" s="136"/>
      <c r="V11" s="136"/>
      <c r="W11" s="136"/>
      <c r="X11" s="136"/>
      <c r="Y11" s="136"/>
      <c r="Z11" s="136"/>
    </row>
    <row r="12" spans="1:26" ht="12" customHeight="1" x14ac:dyDescent="0.2">
      <c r="A12" s="139" t="s">
        <v>18</v>
      </c>
      <c r="B12" s="139"/>
      <c r="C12" s="139"/>
      <c r="D12" s="139"/>
      <c r="E12" s="139"/>
      <c r="F12" s="139"/>
      <c r="G12" s="139"/>
      <c r="H12" s="139"/>
      <c r="I12" s="139"/>
      <c r="J12" s="139"/>
      <c r="K12" s="139"/>
      <c r="L12" s="139"/>
      <c r="N12" s="137"/>
      <c r="O12" s="137"/>
      <c r="P12" s="137"/>
      <c r="Q12" s="137"/>
      <c r="R12" s="137"/>
      <c r="S12" s="137"/>
      <c r="T12" s="137"/>
      <c r="U12" s="137"/>
      <c r="V12" s="137"/>
      <c r="W12" s="137"/>
      <c r="X12" s="137"/>
      <c r="Y12" s="137"/>
      <c r="Z12" s="137"/>
    </row>
    <row r="13" spans="1:26" ht="12" customHeight="1" x14ac:dyDescent="0.2">
      <c r="A13" s="140" t="s">
        <v>55</v>
      </c>
      <c r="B13" s="139"/>
      <c r="C13" s="139"/>
      <c r="D13" s="139"/>
      <c r="E13" s="139"/>
      <c r="F13" s="139"/>
      <c r="G13" s="139"/>
      <c r="H13" s="139"/>
      <c r="I13" s="139"/>
      <c r="J13" s="139"/>
      <c r="K13" s="139"/>
      <c r="L13" s="139"/>
      <c r="N13" s="137"/>
      <c r="O13" s="137"/>
      <c r="P13" s="137"/>
      <c r="Q13" s="137"/>
      <c r="R13" s="137"/>
      <c r="S13" s="137"/>
      <c r="T13" s="137"/>
      <c r="U13" s="137"/>
      <c r="V13" s="137"/>
      <c r="W13" s="137"/>
      <c r="X13" s="137"/>
      <c r="Y13" s="137"/>
      <c r="Z13" s="137"/>
    </row>
    <row r="14" spans="1:26" ht="18" customHeight="1" x14ac:dyDescent="0.2">
      <c r="A14" s="29"/>
      <c r="B14" s="29"/>
      <c r="C14" s="29"/>
      <c r="D14" s="29"/>
      <c r="E14" s="29"/>
      <c r="F14" s="29"/>
      <c r="G14" s="29"/>
      <c r="H14" s="29"/>
      <c r="I14" s="29"/>
      <c r="J14" s="29"/>
      <c r="K14" s="29"/>
      <c r="L14" s="29"/>
      <c r="N14" s="138"/>
      <c r="O14" s="138"/>
      <c r="P14" s="138"/>
      <c r="Q14" s="138"/>
      <c r="R14" s="138"/>
      <c r="S14" s="138"/>
      <c r="T14" s="138"/>
      <c r="U14" s="138"/>
      <c r="V14" s="138"/>
      <c r="W14" s="138"/>
      <c r="X14" s="138"/>
      <c r="Y14" s="138"/>
      <c r="Z14" s="138"/>
    </row>
    <row r="15" spans="1:26" ht="15" customHeight="1" x14ac:dyDescent="0.2">
      <c r="A15" s="94" t="s">
        <v>47</v>
      </c>
      <c r="B15" s="94"/>
      <c r="C15" s="94"/>
      <c r="D15" s="94"/>
      <c r="E15" s="94"/>
      <c r="F15" s="94"/>
      <c r="G15" s="94"/>
      <c r="H15" s="33" t="s">
        <v>19</v>
      </c>
      <c r="I15" s="133"/>
      <c r="J15" s="133"/>
      <c r="K15" s="133"/>
      <c r="L15" s="133"/>
      <c r="N15" s="6" t="s">
        <v>28</v>
      </c>
      <c r="R15" s="101"/>
      <c r="S15" s="101"/>
      <c r="T15" s="101"/>
      <c r="U15" s="101"/>
      <c r="V15" s="101"/>
      <c r="W15" s="101"/>
      <c r="X15" s="101"/>
      <c r="Y15" s="101"/>
      <c r="Z15" s="101"/>
    </row>
    <row r="16" spans="1:26" ht="15" customHeight="1" x14ac:dyDescent="0.2">
      <c r="A16" s="94" t="s">
        <v>63</v>
      </c>
      <c r="B16" s="94"/>
      <c r="C16" s="94"/>
      <c r="D16" s="94"/>
      <c r="E16" s="94"/>
      <c r="F16" s="94"/>
      <c r="G16" s="94"/>
      <c r="H16" s="33" t="s">
        <v>19</v>
      </c>
      <c r="I16" s="95">
        <f>G39</f>
        <v>0</v>
      </c>
      <c r="J16" s="95"/>
      <c r="K16" s="95"/>
      <c r="L16" s="95"/>
      <c r="Z16" s="31"/>
    </row>
    <row r="17" spans="1:26" ht="15" customHeight="1" x14ac:dyDescent="0.2">
      <c r="A17" s="35" t="s">
        <v>51</v>
      </c>
      <c r="B17" s="35"/>
      <c r="C17" s="35"/>
      <c r="D17" s="35"/>
      <c r="E17" s="35"/>
      <c r="F17" s="35"/>
      <c r="G17" s="35"/>
      <c r="H17" s="33" t="s">
        <v>19</v>
      </c>
      <c r="I17" s="95">
        <f>SUM(I15+I16)</f>
        <v>0</v>
      </c>
      <c r="J17" s="95"/>
      <c r="K17" s="95"/>
      <c r="L17" s="95"/>
      <c r="N17" s="6" t="s">
        <v>29</v>
      </c>
      <c r="O17" s="100"/>
      <c r="P17" s="100"/>
      <c r="Q17" s="100"/>
      <c r="R17" s="100"/>
      <c r="S17" s="100"/>
      <c r="T17" s="100"/>
      <c r="U17" s="100"/>
      <c r="V17" s="36" t="s">
        <v>30</v>
      </c>
      <c r="W17" s="132"/>
      <c r="X17" s="132"/>
      <c r="Y17" s="132"/>
    </row>
    <row r="18" spans="1:26" ht="15" customHeight="1" x14ac:dyDescent="0.2">
      <c r="A18" s="94" t="s">
        <v>44</v>
      </c>
      <c r="B18" s="94"/>
      <c r="C18" s="94"/>
      <c r="D18" s="94"/>
      <c r="E18" s="94"/>
      <c r="F18" s="94"/>
      <c r="G18" s="94"/>
      <c r="H18" s="94"/>
      <c r="I18" s="95">
        <f>'Continuation Sheet'!G504</f>
        <v>0</v>
      </c>
      <c r="J18" s="95"/>
      <c r="K18" s="95"/>
      <c r="L18" s="95"/>
      <c r="O18" s="142"/>
      <c r="P18" s="142"/>
      <c r="Q18" s="142"/>
      <c r="R18" s="142"/>
      <c r="S18" s="142"/>
      <c r="T18" s="142"/>
      <c r="U18" s="142"/>
      <c r="W18" s="37"/>
      <c r="X18" s="37"/>
      <c r="Y18" s="37"/>
    </row>
    <row r="19" spans="1:26" ht="12" customHeight="1" x14ac:dyDescent="0.2">
      <c r="B19" s="38" t="s">
        <v>62</v>
      </c>
      <c r="C19" s="39"/>
      <c r="F19" s="40"/>
      <c r="G19" s="40"/>
      <c r="H19" s="40"/>
      <c r="I19" s="41"/>
      <c r="J19" s="40"/>
      <c r="K19" s="40"/>
      <c r="L19" s="40"/>
      <c r="N19" s="6" t="s">
        <v>31</v>
      </c>
      <c r="P19" s="141"/>
      <c r="Q19" s="141"/>
      <c r="R19" s="141"/>
      <c r="S19" s="141"/>
      <c r="T19" s="141"/>
    </row>
    <row r="20" spans="1:26" ht="12" customHeight="1" x14ac:dyDescent="0.2">
      <c r="A20" s="32" t="s">
        <v>20</v>
      </c>
      <c r="B20" s="42"/>
      <c r="C20" s="42"/>
      <c r="F20" s="40"/>
      <c r="G20" s="40"/>
      <c r="H20" s="40"/>
      <c r="I20" s="41"/>
      <c r="J20" s="40"/>
      <c r="K20" s="40"/>
      <c r="L20" s="40"/>
      <c r="N20" s="6" t="s">
        <v>32</v>
      </c>
      <c r="P20" s="147"/>
      <c r="Q20" s="147"/>
      <c r="R20" s="147"/>
      <c r="S20" s="147"/>
      <c r="T20" s="147"/>
    </row>
    <row r="21" spans="1:26" ht="15" customHeight="1" x14ac:dyDescent="0.2">
      <c r="A21" s="33" t="s">
        <v>21</v>
      </c>
      <c r="B21" s="43">
        <v>0.1</v>
      </c>
      <c r="C21" s="7" t="s">
        <v>108</v>
      </c>
      <c r="F21" s="40"/>
      <c r="G21" s="44" t="s">
        <v>19</v>
      </c>
      <c r="H21" s="95">
        <f>SUM('Continuation Sheet'!D504:E504)*B21</f>
        <v>0</v>
      </c>
      <c r="I21" s="95"/>
      <c r="J21" s="95"/>
      <c r="K21" s="40"/>
      <c r="L21" s="40"/>
      <c r="N21" s="6" t="s">
        <v>33</v>
      </c>
    </row>
    <row r="22" spans="1:26" ht="12" customHeight="1" x14ac:dyDescent="0.2">
      <c r="B22" s="45" t="s">
        <v>61</v>
      </c>
      <c r="F22" s="40"/>
      <c r="G22" s="44"/>
      <c r="H22" s="44"/>
      <c r="I22" s="44"/>
      <c r="J22" s="44"/>
      <c r="K22" s="40"/>
      <c r="L22" s="40"/>
      <c r="N22" s="6" t="s">
        <v>34</v>
      </c>
      <c r="P22" s="46"/>
      <c r="Q22" s="145" t="s">
        <v>35</v>
      </c>
      <c r="R22" s="145"/>
      <c r="S22" s="141"/>
      <c r="T22" s="141"/>
      <c r="U22" s="141"/>
      <c r="V22" s="141"/>
    </row>
    <row r="23" spans="1:26" ht="15" customHeight="1" x14ac:dyDescent="0.2">
      <c r="A23" s="47" t="s">
        <v>22</v>
      </c>
      <c r="B23" s="43">
        <v>0.1</v>
      </c>
      <c r="C23" s="7" t="s">
        <v>109</v>
      </c>
      <c r="F23" s="40"/>
      <c r="G23" s="44" t="s">
        <v>19</v>
      </c>
      <c r="H23" s="95">
        <f>SUM('Continuation Sheet'!F504)*B23</f>
        <v>0</v>
      </c>
      <c r="I23" s="95"/>
      <c r="J23" s="95"/>
      <c r="K23" s="40"/>
      <c r="L23" s="40"/>
    </row>
    <row r="24" spans="1:26" ht="12" customHeight="1" x14ac:dyDescent="0.2">
      <c r="B24" s="7" t="s">
        <v>60</v>
      </c>
      <c r="F24" s="40"/>
      <c r="G24" s="40"/>
      <c r="H24" s="40"/>
      <c r="I24" s="41"/>
      <c r="J24" s="40"/>
      <c r="K24" s="40"/>
      <c r="L24" s="40"/>
      <c r="N24" s="6" t="s">
        <v>36</v>
      </c>
      <c r="Q24" s="141"/>
      <c r="R24" s="141"/>
      <c r="S24" s="141"/>
      <c r="T24" s="141"/>
      <c r="U24" s="141"/>
      <c r="V24" s="141"/>
    </row>
    <row r="25" spans="1:26" ht="13.5" customHeight="1" thickBot="1" x14ac:dyDescent="0.25">
      <c r="A25" s="145" t="s">
        <v>23</v>
      </c>
      <c r="B25" s="145"/>
      <c r="C25" s="145"/>
      <c r="D25" s="145"/>
      <c r="E25" s="145"/>
      <c r="F25" s="145"/>
      <c r="G25" s="40"/>
      <c r="H25" s="40"/>
      <c r="I25" s="41"/>
      <c r="J25" s="40"/>
      <c r="K25" s="40"/>
      <c r="L25" s="40"/>
      <c r="N25" s="48" t="s">
        <v>53</v>
      </c>
      <c r="O25" s="3"/>
      <c r="P25" s="3"/>
      <c r="Q25" s="3"/>
      <c r="R25" s="3"/>
      <c r="S25" s="146"/>
      <c r="T25" s="146"/>
      <c r="U25" s="146"/>
      <c r="V25" s="146"/>
      <c r="W25" s="146"/>
      <c r="X25" s="49"/>
      <c r="Y25" s="3"/>
      <c r="Z25" s="3"/>
    </row>
    <row r="26" spans="1:26" ht="15" customHeight="1" x14ac:dyDescent="0.25">
      <c r="A26" s="143" t="s">
        <v>59</v>
      </c>
      <c r="B26" s="144"/>
      <c r="C26" s="144"/>
      <c r="D26" s="144"/>
      <c r="E26" s="144"/>
      <c r="F26" s="144"/>
      <c r="G26" s="144"/>
      <c r="H26" s="33" t="s">
        <v>19</v>
      </c>
      <c r="I26" s="95">
        <f>SUM(H21+H23)</f>
        <v>0</v>
      </c>
      <c r="J26" s="95"/>
      <c r="K26" s="95"/>
      <c r="L26" s="95"/>
      <c r="N26" s="134" t="s">
        <v>37</v>
      </c>
      <c r="O26" s="134"/>
      <c r="P26" s="134"/>
      <c r="Q26" s="134"/>
      <c r="R26" s="134"/>
      <c r="S26" s="134"/>
      <c r="T26" s="134"/>
    </row>
    <row r="27" spans="1:26" ht="15" customHeight="1" x14ac:dyDescent="0.2">
      <c r="A27" s="94" t="s">
        <v>110</v>
      </c>
      <c r="B27" s="94"/>
      <c r="C27" s="94"/>
      <c r="D27" s="94"/>
      <c r="E27" s="94"/>
      <c r="F27" s="94"/>
      <c r="G27" s="94"/>
      <c r="H27" s="33" t="s">
        <v>19</v>
      </c>
      <c r="I27" s="95">
        <f>I18-I26</f>
        <v>0</v>
      </c>
      <c r="J27" s="95"/>
      <c r="K27" s="95"/>
      <c r="L27" s="95"/>
      <c r="N27" s="97" t="s">
        <v>38</v>
      </c>
      <c r="O27" s="98"/>
      <c r="P27" s="98"/>
      <c r="Q27" s="98"/>
      <c r="R27" s="98"/>
      <c r="S27" s="98"/>
      <c r="T27" s="98"/>
      <c r="U27" s="98"/>
      <c r="V27" s="98"/>
      <c r="W27" s="98"/>
      <c r="X27" s="98"/>
      <c r="Y27" s="98"/>
      <c r="Z27" s="98"/>
    </row>
    <row r="28" spans="1:26" ht="12" customHeight="1" x14ac:dyDescent="0.2">
      <c r="B28" s="31" t="s">
        <v>24</v>
      </c>
      <c r="C28" s="31"/>
      <c r="D28" s="31"/>
      <c r="E28" s="31"/>
      <c r="F28" s="40"/>
      <c r="G28" s="40"/>
      <c r="H28" s="40"/>
      <c r="N28" s="98"/>
      <c r="O28" s="98"/>
      <c r="P28" s="98"/>
      <c r="Q28" s="98"/>
      <c r="R28" s="98"/>
      <c r="S28" s="98"/>
      <c r="T28" s="98"/>
      <c r="U28" s="98"/>
      <c r="V28" s="98"/>
      <c r="W28" s="98"/>
      <c r="X28" s="98"/>
      <c r="Y28" s="98"/>
      <c r="Z28" s="98"/>
    </row>
    <row r="29" spans="1:26" ht="12" customHeight="1" x14ac:dyDescent="0.2">
      <c r="A29" s="51" t="s">
        <v>25</v>
      </c>
      <c r="F29" s="40"/>
      <c r="G29" s="40"/>
      <c r="H29" s="40"/>
      <c r="N29" s="98"/>
      <c r="O29" s="98"/>
      <c r="P29" s="98"/>
      <c r="Q29" s="98"/>
      <c r="R29" s="98"/>
      <c r="S29" s="98"/>
      <c r="T29" s="98"/>
      <c r="U29" s="98"/>
      <c r="V29" s="98"/>
      <c r="W29" s="98"/>
      <c r="X29" s="98"/>
      <c r="Y29" s="98"/>
      <c r="Z29" s="98"/>
    </row>
    <row r="30" spans="1:26" ht="15" customHeight="1" x14ac:dyDescent="0.2">
      <c r="B30" s="101" t="s">
        <v>45</v>
      </c>
      <c r="C30" s="101"/>
      <c r="D30" s="101"/>
      <c r="E30" s="101"/>
      <c r="F30" s="101"/>
      <c r="G30" s="101"/>
      <c r="H30" s="47" t="s">
        <v>19</v>
      </c>
      <c r="I30" s="102"/>
      <c r="J30" s="102"/>
      <c r="K30" s="102"/>
      <c r="L30" s="102"/>
      <c r="N30" s="98"/>
      <c r="O30" s="98"/>
      <c r="P30" s="98"/>
      <c r="Q30" s="98"/>
      <c r="R30" s="98"/>
      <c r="S30" s="98"/>
      <c r="T30" s="98"/>
      <c r="U30" s="98"/>
      <c r="V30" s="98"/>
      <c r="W30" s="98"/>
      <c r="X30" s="98"/>
      <c r="Y30" s="98"/>
      <c r="Z30" s="98"/>
    </row>
    <row r="31" spans="1:26" ht="15" customHeight="1" x14ac:dyDescent="0.2">
      <c r="A31" s="94" t="s">
        <v>46</v>
      </c>
      <c r="B31" s="94"/>
      <c r="C31" s="94"/>
      <c r="D31" s="94"/>
      <c r="E31" s="94"/>
      <c r="F31" s="94"/>
      <c r="G31" s="94"/>
      <c r="H31" s="52" t="s">
        <v>19</v>
      </c>
      <c r="I31" s="95">
        <f>I27-I30</f>
        <v>0</v>
      </c>
      <c r="J31" s="95"/>
      <c r="K31" s="95"/>
      <c r="L31" s="95"/>
      <c r="N31" s="98"/>
      <c r="O31" s="98"/>
      <c r="P31" s="98"/>
      <c r="Q31" s="98"/>
      <c r="R31" s="98"/>
      <c r="S31" s="98"/>
      <c r="T31" s="98"/>
      <c r="U31" s="98"/>
      <c r="V31" s="98"/>
      <c r="W31" s="98"/>
      <c r="X31" s="98"/>
      <c r="Y31" s="98"/>
      <c r="Z31" s="98"/>
    </row>
    <row r="32" spans="1:26" ht="12.75" customHeight="1" x14ac:dyDescent="0.2">
      <c r="A32" s="51" t="s">
        <v>26</v>
      </c>
      <c r="F32" s="40"/>
      <c r="G32" s="40"/>
      <c r="K32" s="40"/>
      <c r="L32" s="40"/>
      <c r="N32" s="99" t="s">
        <v>58</v>
      </c>
      <c r="O32" s="99"/>
      <c r="P32" s="99"/>
      <c r="Q32" s="99"/>
      <c r="R32" s="99"/>
      <c r="S32" s="99"/>
      <c r="T32" s="99"/>
      <c r="U32" s="99"/>
      <c r="V32" s="100"/>
      <c r="W32" s="100"/>
      <c r="X32" s="100"/>
      <c r="Y32" s="100"/>
      <c r="Z32" s="100"/>
    </row>
    <row r="33" spans="1:26" ht="12.75" customHeight="1" x14ac:dyDescent="0.2">
      <c r="B33" s="31" t="s">
        <v>27</v>
      </c>
      <c r="C33" s="31"/>
      <c r="D33" s="31"/>
      <c r="F33" s="40"/>
      <c r="G33" s="44" t="s">
        <v>19</v>
      </c>
      <c r="H33" s="108">
        <f>I17-I27</f>
        <v>0</v>
      </c>
      <c r="I33" s="108"/>
      <c r="J33" s="108"/>
      <c r="K33" s="108"/>
      <c r="L33" s="40"/>
      <c r="N33" s="109" t="s">
        <v>39</v>
      </c>
      <c r="O33" s="98"/>
      <c r="P33" s="98"/>
      <c r="Q33" s="98"/>
      <c r="R33" s="98"/>
      <c r="S33" s="98"/>
      <c r="T33" s="98"/>
      <c r="U33" s="98"/>
      <c r="V33" s="98"/>
      <c r="W33" s="98"/>
      <c r="X33" s="98"/>
      <c r="Y33" s="98"/>
      <c r="Z33" s="98"/>
    </row>
    <row r="34" spans="1:26" ht="23.25" customHeight="1" x14ac:dyDescent="0.2">
      <c r="N34" s="98"/>
      <c r="O34" s="98"/>
      <c r="P34" s="98"/>
      <c r="Q34" s="98"/>
      <c r="R34" s="98"/>
      <c r="S34" s="98"/>
      <c r="T34" s="98"/>
      <c r="U34" s="98"/>
      <c r="V34" s="98"/>
      <c r="W34" s="98"/>
      <c r="X34" s="98"/>
      <c r="Y34" s="98"/>
      <c r="Z34" s="98"/>
    </row>
    <row r="35" spans="1:26" ht="12" customHeight="1" x14ac:dyDescent="0.2">
      <c r="A35" s="92" t="s">
        <v>40</v>
      </c>
      <c r="B35" s="92"/>
      <c r="C35" s="92"/>
      <c r="D35" s="92"/>
      <c r="E35" s="92"/>
      <c r="F35" s="92"/>
      <c r="G35" s="96" t="s">
        <v>1</v>
      </c>
      <c r="H35" s="96"/>
      <c r="I35" s="96"/>
      <c r="J35" s="96" t="s">
        <v>0</v>
      </c>
      <c r="K35" s="96"/>
      <c r="L35" s="96"/>
      <c r="N35" s="114" t="s">
        <v>50</v>
      </c>
      <c r="O35" s="114"/>
      <c r="P35" s="114"/>
      <c r="Q35" s="93"/>
      <c r="R35" s="93"/>
      <c r="S35" s="93"/>
      <c r="T35" s="93"/>
      <c r="U35" s="93"/>
      <c r="V35" s="93"/>
      <c r="W35" s="53"/>
      <c r="X35" s="53"/>
      <c r="Y35" s="53"/>
      <c r="Z35" s="53"/>
    </row>
    <row r="36" spans="1:26" ht="25.5" customHeight="1" x14ac:dyDescent="0.2">
      <c r="A36" s="115" t="s">
        <v>41</v>
      </c>
      <c r="B36" s="116"/>
      <c r="C36" s="116"/>
      <c r="D36" s="116"/>
      <c r="E36" s="116"/>
      <c r="F36" s="117"/>
      <c r="G36" s="110"/>
      <c r="H36" s="111"/>
      <c r="I36" s="112"/>
      <c r="J36" s="110"/>
      <c r="K36" s="111"/>
      <c r="L36" s="112"/>
      <c r="N36" s="7" t="s">
        <v>29</v>
      </c>
      <c r="O36" s="107"/>
      <c r="P36" s="107"/>
      <c r="Q36" s="107"/>
      <c r="R36" s="107"/>
      <c r="S36" s="107"/>
      <c r="T36" s="107"/>
      <c r="U36" s="107"/>
      <c r="V36" s="107"/>
      <c r="W36" s="47" t="s">
        <v>30</v>
      </c>
      <c r="X36" s="113"/>
      <c r="Y36" s="113"/>
      <c r="Z36" s="113"/>
    </row>
    <row r="37" spans="1:26" ht="12.75" customHeight="1" x14ac:dyDescent="0.2">
      <c r="A37" s="115" t="s">
        <v>42</v>
      </c>
      <c r="B37" s="116"/>
      <c r="C37" s="116"/>
      <c r="D37" s="116"/>
      <c r="E37" s="116"/>
      <c r="F37" s="117"/>
      <c r="G37" s="110"/>
      <c r="H37" s="111"/>
      <c r="I37" s="112"/>
      <c r="J37" s="110"/>
      <c r="K37" s="111"/>
      <c r="L37" s="112"/>
      <c r="N37" s="103" t="s">
        <v>48</v>
      </c>
      <c r="O37" s="103"/>
      <c r="P37" s="103"/>
      <c r="Q37" s="103"/>
      <c r="R37" s="103"/>
      <c r="S37" s="103"/>
      <c r="T37" s="103"/>
      <c r="U37" s="103"/>
      <c r="V37" s="103"/>
      <c r="W37" s="103"/>
      <c r="X37" s="103"/>
      <c r="Y37" s="103"/>
      <c r="Z37" s="103"/>
    </row>
    <row r="38" spans="1:26" ht="12.75" customHeight="1" x14ac:dyDescent="0.2">
      <c r="A38" s="118" t="s">
        <v>2</v>
      </c>
      <c r="B38" s="119"/>
      <c r="C38" s="119"/>
      <c r="D38" s="119"/>
      <c r="E38" s="119"/>
      <c r="F38" s="120"/>
      <c r="G38" s="104">
        <f>SUM(G36+G37)</f>
        <v>0</v>
      </c>
      <c r="H38" s="105"/>
      <c r="I38" s="106"/>
      <c r="J38" s="104">
        <f>SUM(J36+J37)</f>
        <v>0</v>
      </c>
      <c r="K38" s="105"/>
      <c r="L38" s="106"/>
      <c r="N38" s="103"/>
      <c r="O38" s="103"/>
      <c r="P38" s="103"/>
      <c r="Q38" s="103"/>
      <c r="R38" s="103"/>
      <c r="S38" s="103"/>
      <c r="T38" s="103"/>
      <c r="U38" s="103"/>
      <c r="V38" s="103"/>
      <c r="W38" s="103"/>
      <c r="X38" s="103"/>
      <c r="Y38" s="103"/>
      <c r="Z38" s="103"/>
    </row>
    <row r="39" spans="1:26" ht="12.75" customHeight="1" x14ac:dyDescent="0.2">
      <c r="A39" s="115" t="s">
        <v>43</v>
      </c>
      <c r="B39" s="116"/>
      <c r="C39" s="116"/>
      <c r="D39" s="116"/>
      <c r="E39" s="116"/>
      <c r="F39" s="117"/>
      <c r="G39" s="104">
        <f>SUM(G38+J38)</f>
        <v>0</v>
      </c>
      <c r="H39" s="105"/>
      <c r="I39" s="105"/>
      <c r="J39" s="105"/>
      <c r="K39" s="105"/>
      <c r="L39" s="106"/>
      <c r="N39" s="103"/>
      <c r="O39" s="103"/>
      <c r="P39" s="103"/>
      <c r="Q39" s="103"/>
      <c r="R39" s="103"/>
      <c r="S39" s="103"/>
      <c r="T39" s="103"/>
      <c r="U39" s="103"/>
      <c r="V39" s="103"/>
      <c r="W39" s="103"/>
      <c r="X39" s="103"/>
      <c r="Y39" s="103"/>
      <c r="Z39" s="103"/>
    </row>
    <row r="40" spans="1:26" ht="10.5" customHeight="1" thickBot="1" x14ac:dyDescent="0.25">
      <c r="A40" s="3"/>
      <c r="B40" s="3"/>
      <c r="C40" s="3"/>
      <c r="D40" s="3"/>
      <c r="E40" s="3"/>
      <c r="F40" s="3"/>
      <c r="G40" s="3"/>
      <c r="H40" s="3"/>
      <c r="I40" s="3"/>
      <c r="J40" s="3"/>
      <c r="K40" s="3"/>
      <c r="L40" s="3"/>
      <c r="M40" s="3"/>
      <c r="N40" s="55"/>
      <c r="O40" s="55"/>
      <c r="P40" s="55"/>
      <c r="Q40" s="55"/>
      <c r="R40" s="55"/>
      <c r="S40" s="55"/>
      <c r="T40" s="55"/>
      <c r="U40" s="55"/>
      <c r="V40" s="55"/>
      <c r="W40" s="55"/>
      <c r="X40" s="55"/>
      <c r="Y40" s="55"/>
      <c r="Z40" s="55"/>
    </row>
    <row r="41" spans="1:26" ht="12" customHeight="1" x14ac:dyDescent="0.2">
      <c r="N41" s="30"/>
      <c r="O41" s="30"/>
      <c r="P41" s="30"/>
      <c r="Q41" s="30"/>
      <c r="R41" s="30"/>
      <c r="S41" s="30"/>
      <c r="T41" s="30"/>
      <c r="U41" s="30"/>
      <c r="V41" s="30"/>
      <c r="W41" s="30"/>
      <c r="X41" s="30"/>
      <c r="Y41" s="30"/>
      <c r="Z41" s="30"/>
    </row>
    <row r="42" spans="1:26" ht="12" customHeight="1" x14ac:dyDescent="0.2">
      <c r="N42" s="30"/>
      <c r="O42" s="30"/>
      <c r="P42" s="30"/>
      <c r="Q42" s="30"/>
      <c r="R42" s="30"/>
      <c r="S42" s="30"/>
      <c r="T42" s="30"/>
      <c r="U42" s="30"/>
      <c r="V42" s="30"/>
      <c r="W42" s="30"/>
      <c r="X42" s="30"/>
      <c r="Y42" s="30"/>
      <c r="Z42" s="30"/>
    </row>
    <row r="43" spans="1:26" ht="12" customHeight="1" x14ac:dyDescent="0.2">
      <c r="N43" s="50"/>
      <c r="O43" s="50"/>
      <c r="P43" s="50"/>
      <c r="Q43" s="50"/>
      <c r="R43" s="50"/>
      <c r="S43" s="50"/>
      <c r="T43" s="50"/>
      <c r="U43" s="50"/>
      <c r="V43" s="50"/>
      <c r="W43" s="50"/>
      <c r="X43" s="50"/>
      <c r="Y43" s="50"/>
      <c r="Z43" s="50"/>
    </row>
    <row r="44" spans="1:26" ht="12" customHeight="1" x14ac:dyDescent="0.2"/>
    <row r="45" spans="1:26" ht="12" customHeight="1" x14ac:dyDescent="0.2"/>
    <row r="46" spans="1:26" ht="12" customHeight="1" x14ac:dyDescent="0.2"/>
    <row r="47" spans="1:26" ht="12" customHeight="1" x14ac:dyDescent="0.2"/>
    <row r="48" spans="1:26" ht="12"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sheetData>
  <sheetProtection sheet="1"/>
  <mergeCells count="66">
    <mergeCell ref="P19:T19"/>
    <mergeCell ref="O18:U18"/>
    <mergeCell ref="I18:L18"/>
    <mergeCell ref="A18:H18"/>
    <mergeCell ref="A26:G26"/>
    <mergeCell ref="A25:F25"/>
    <mergeCell ref="N26:T26"/>
    <mergeCell ref="S25:W25"/>
    <mergeCell ref="P20:T20"/>
    <mergeCell ref="Q24:V24"/>
    <mergeCell ref="H21:J21"/>
    <mergeCell ref="Q22:R22"/>
    <mergeCell ref="S22:V22"/>
    <mergeCell ref="I26:L26"/>
    <mergeCell ref="H23:J23"/>
    <mergeCell ref="W17:Y17"/>
    <mergeCell ref="O17:U17"/>
    <mergeCell ref="I15:L15"/>
    <mergeCell ref="A11:J11"/>
    <mergeCell ref="A15:G15"/>
    <mergeCell ref="R15:Z15"/>
    <mergeCell ref="I16:L16"/>
    <mergeCell ref="I17:L17"/>
    <mergeCell ref="A16:G16"/>
    <mergeCell ref="N11:Z14"/>
    <mergeCell ref="A12:L12"/>
    <mergeCell ref="A13:L13"/>
    <mergeCell ref="Y1:Z1"/>
    <mergeCell ref="Y8:Z8"/>
    <mergeCell ref="V5:W5"/>
    <mergeCell ref="U1:W1"/>
    <mergeCell ref="V3:W3"/>
    <mergeCell ref="V4:W4"/>
    <mergeCell ref="S2:U2"/>
    <mergeCell ref="V2:W2"/>
    <mergeCell ref="V6:W6"/>
    <mergeCell ref="A39:F39"/>
    <mergeCell ref="A38:F38"/>
    <mergeCell ref="A37:F37"/>
    <mergeCell ref="G39:L39"/>
    <mergeCell ref="G36:I36"/>
    <mergeCell ref="A36:F36"/>
    <mergeCell ref="N37:Z39"/>
    <mergeCell ref="G38:I38"/>
    <mergeCell ref="O36:V36"/>
    <mergeCell ref="J38:L38"/>
    <mergeCell ref="H33:K33"/>
    <mergeCell ref="N33:Z34"/>
    <mergeCell ref="J37:L37"/>
    <mergeCell ref="G37:I37"/>
    <mergeCell ref="X36:Z36"/>
    <mergeCell ref="J36:L36"/>
    <mergeCell ref="N35:P35"/>
    <mergeCell ref="A35:F35"/>
    <mergeCell ref="Q35:V35"/>
    <mergeCell ref="A31:G31"/>
    <mergeCell ref="I31:L31"/>
    <mergeCell ref="G35:I35"/>
    <mergeCell ref="J35:L35"/>
    <mergeCell ref="N27:Z31"/>
    <mergeCell ref="A27:G27"/>
    <mergeCell ref="N32:U32"/>
    <mergeCell ref="V32:Z32"/>
    <mergeCell ref="B30:G30"/>
    <mergeCell ref="I30:L30"/>
    <mergeCell ref="I27:L27"/>
  </mergeCells>
  <phoneticPr fontId="2" type="noConversion"/>
  <printOptions horizontalCentered="1"/>
  <pageMargins left="0.5" right="0.5" top="0.6" bottom="0.45" header="0" footer="0"/>
  <pageSetup scale="93" fitToHeight="0" orientation="landscape"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06"/>
  <sheetViews>
    <sheetView showGridLines="0" showZeros="0" view="pageBreakPreview" zoomScaleNormal="100" zoomScaleSheetLayoutView="100" workbookViewId="0">
      <selection activeCell="I4" sqref="I4"/>
    </sheetView>
  </sheetViews>
  <sheetFormatPr defaultRowHeight="12.75" x14ac:dyDescent="0.2"/>
  <cols>
    <col min="1" max="1" width="4.7109375" style="6" customWidth="1"/>
    <col min="2" max="2" width="37.5703125" style="6" bestFit="1" customWidth="1"/>
    <col min="3" max="7" width="13.42578125" style="6" bestFit="1" customWidth="1"/>
    <col min="8" max="8" width="5.7109375" style="6" bestFit="1" customWidth="1"/>
    <col min="9" max="9" width="13.42578125" style="6" bestFit="1" customWidth="1"/>
    <col min="10" max="10" width="12.28515625" style="6" bestFit="1" customWidth="1"/>
    <col min="11" max="16384" width="9.140625" style="6"/>
  </cols>
  <sheetData>
    <row r="1" spans="1:10" ht="12.75" customHeight="1" x14ac:dyDescent="0.2">
      <c r="A1" s="153" t="s">
        <v>64</v>
      </c>
      <c r="B1" s="153"/>
      <c r="C1" s="56"/>
      <c r="D1" s="56"/>
      <c r="E1" s="56"/>
      <c r="F1" s="56"/>
      <c r="G1" s="56"/>
      <c r="H1" s="56"/>
      <c r="I1" s="56"/>
      <c r="J1" s="56"/>
    </row>
    <row r="2" spans="1:10" ht="12.75" customHeight="1" thickBot="1" x14ac:dyDescent="0.25">
      <c r="A2" s="154"/>
      <c r="B2" s="154"/>
      <c r="C2" s="3"/>
      <c r="D2" s="3"/>
      <c r="E2" s="3"/>
      <c r="F2" s="3"/>
      <c r="G2" s="4" t="s">
        <v>113</v>
      </c>
      <c r="H2" s="57">
        <v>2</v>
      </c>
      <c r="I2" s="150" t="s">
        <v>114</v>
      </c>
      <c r="J2" s="150"/>
    </row>
    <row r="3" spans="1:10" ht="12.75" customHeight="1" x14ac:dyDescent="0.2">
      <c r="A3" s="151" t="s">
        <v>65</v>
      </c>
      <c r="B3" s="151"/>
      <c r="F3" s="152" t="s">
        <v>66</v>
      </c>
      <c r="G3" s="152"/>
      <c r="H3" s="152"/>
      <c r="I3" s="79">
        <f>'Application for Payment'!$V$2</f>
        <v>0</v>
      </c>
    </row>
    <row r="4" spans="1:10" ht="12.75" customHeight="1" x14ac:dyDescent="0.2">
      <c r="B4" s="6" t="s">
        <v>3</v>
      </c>
      <c r="F4" s="148" t="s">
        <v>67</v>
      </c>
      <c r="G4" s="148"/>
      <c r="H4" s="148"/>
      <c r="I4" s="78"/>
    </row>
    <row r="5" spans="1:10" ht="12.75" customHeight="1" x14ac:dyDescent="0.2">
      <c r="B5" s="77">
        <f>'Application for Payment'!$J$3</f>
        <v>0</v>
      </c>
      <c r="F5" s="148" t="s">
        <v>4</v>
      </c>
      <c r="G5" s="148"/>
      <c r="H5" s="148"/>
      <c r="I5" s="80">
        <f>'Application for Payment'!$V$3</f>
        <v>0</v>
      </c>
    </row>
    <row r="6" spans="1:10" ht="12.75" customHeight="1" x14ac:dyDescent="0.2">
      <c r="B6" s="77">
        <f>'Application for Payment'!$J$4</f>
        <v>0</v>
      </c>
      <c r="F6" s="148" t="s">
        <v>68</v>
      </c>
      <c r="G6" s="148"/>
      <c r="H6" s="148"/>
      <c r="I6" s="79">
        <f>'Application for Payment'!$V$4</f>
        <v>0</v>
      </c>
    </row>
    <row r="7" spans="1:10" ht="12.75" customHeight="1" x14ac:dyDescent="0.2">
      <c r="B7" s="77">
        <f>'Application for Payment'!$J$5</f>
        <v>0</v>
      </c>
    </row>
    <row r="8" spans="1:10" ht="12.75" customHeight="1" x14ac:dyDescent="0.2">
      <c r="A8" s="54" t="s">
        <v>69</v>
      </c>
      <c r="B8" s="54" t="s">
        <v>70</v>
      </c>
      <c r="C8" s="54" t="s">
        <v>71</v>
      </c>
      <c r="D8" s="54" t="s">
        <v>72</v>
      </c>
      <c r="E8" s="54" t="s">
        <v>73</v>
      </c>
      <c r="F8" s="54" t="s">
        <v>74</v>
      </c>
      <c r="G8" s="92" t="s">
        <v>75</v>
      </c>
      <c r="H8" s="92"/>
      <c r="I8" s="54" t="s">
        <v>76</v>
      </c>
      <c r="J8" s="54" t="s">
        <v>77</v>
      </c>
    </row>
    <row r="9" spans="1:10" ht="12.75" customHeight="1" x14ac:dyDescent="0.2">
      <c r="A9" s="58" t="s">
        <v>78</v>
      </c>
      <c r="B9" s="58" t="s">
        <v>79</v>
      </c>
      <c r="C9" s="58" t="s">
        <v>80</v>
      </c>
      <c r="D9" s="149" t="s">
        <v>81</v>
      </c>
      <c r="E9" s="149"/>
      <c r="F9" s="58" t="s">
        <v>82</v>
      </c>
      <c r="G9" s="58" t="s">
        <v>83</v>
      </c>
      <c r="H9" s="58" t="s">
        <v>84</v>
      </c>
      <c r="I9" s="58" t="s">
        <v>85</v>
      </c>
      <c r="J9" s="58" t="s">
        <v>86</v>
      </c>
    </row>
    <row r="10" spans="1:10" ht="12.75" customHeight="1" x14ac:dyDescent="0.2">
      <c r="A10" s="59" t="s">
        <v>87</v>
      </c>
      <c r="B10" s="60"/>
      <c r="C10" s="59" t="s">
        <v>88</v>
      </c>
      <c r="D10" s="59" t="s">
        <v>89</v>
      </c>
      <c r="E10" s="59" t="s">
        <v>90</v>
      </c>
      <c r="F10" s="59" t="s">
        <v>91</v>
      </c>
      <c r="G10" s="59" t="s">
        <v>92</v>
      </c>
      <c r="H10" s="59" t="s">
        <v>93</v>
      </c>
      <c r="I10" s="59" t="s">
        <v>94</v>
      </c>
      <c r="J10" s="59"/>
    </row>
    <row r="11" spans="1:10" ht="12.75" customHeight="1" x14ac:dyDescent="0.2">
      <c r="A11" s="61"/>
      <c r="B11" s="60"/>
      <c r="C11" s="62"/>
      <c r="D11" s="59" t="s">
        <v>95</v>
      </c>
      <c r="E11" s="59"/>
      <c r="F11" s="59" t="s">
        <v>96</v>
      </c>
      <c r="G11" s="59" t="s">
        <v>97</v>
      </c>
      <c r="H11" s="59"/>
      <c r="I11" s="59" t="s">
        <v>98</v>
      </c>
      <c r="J11" s="59"/>
    </row>
    <row r="12" spans="1:10" ht="12.75" customHeight="1" x14ac:dyDescent="0.2">
      <c r="A12" s="63"/>
      <c r="B12" s="60"/>
      <c r="C12" s="60"/>
      <c r="D12" s="59" t="s">
        <v>99</v>
      </c>
      <c r="E12" s="59"/>
      <c r="F12" s="59" t="s">
        <v>100</v>
      </c>
      <c r="G12" s="59" t="s">
        <v>101</v>
      </c>
      <c r="H12" s="59"/>
      <c r="I12" s="59"/>
      <c r="J12" s="59"/>
    </row>
    <row r="13" spans="1:10" ht="12.75" customHeight="1" x14ac:dyDescent="0.2">
      <c r="A13" s="64"/>
      <c r="B13" s="65"/>
      <c r="C13" s="65"/>
      <c r="D13" s="65"/>
      <c r="E13" s="65"/>
      <c r="F13" s="66" t="s">
        <v>102</v>
      </c>
      <c r="G13" s="66" t="s">
        <v>103</v>
      </c>
      <c r="H13" s="66"/>
      <c r="I13" s="66"/>
      <c r="J13" s="66"/>
    </row>
    <row r="14" spans="1:10" ht="14.45" customHeight="1" x14ac:dyDescent="0.2">
      <c r="A14" s="67">
        <v>1</v>
      </c>
      <c r="B14" s="68"/>
      <c r="C14" s="87"/>
      <c r="D14" s="81"/>
      <c r="E14" s="81"/>
      <c r="F14" s="81"/>
      <c r="G14" s="85">
        <f>SUM(D14:F14)</f>
        <v>0</v>
      </c>
      <c r="H14" s="74">
        <f>IF(C14&gt;0,G14/C14,0)</f>
        <v>0</v>
      </c>
      <c r="I14" s="85">
        <f>C14-G14</f>
        <v>0</v>
      </c>
      <c r="J14" s="85">
        <f>SUM(((SUM(D14:E14))*'Application for Payment'!$B$21)+(F14*'Application for Payment'!$B$23))</f>
        <v>0</v>
      </c>
    </row>
    <row r="15" spans="1:10" ht="14.45" customHeight="1" x14ac:dyDescent="0.2">
      <c r="A15" s="69">
        <v>2</v>
      </c>
      <c r="B15" s="70"/>
      <c r="C15" s="87"/>
      <c r="D15" s="81"/>
      <c r="E15" s="81"/>
      <c r="F15" s="81"/>
      <c r="G15" s="85">
        <f t="shared" ref="G15:G41" si="0">SUM(D15:F15)</f>
        <v>0</v>
      </c>
      <c r="H15" s="74">
        <f t="shared" ref="H15:H41" si="1">IF(C15&gt;0,G15/C15,0)</f>
        <v>0</v>
      </c>
      <c r="I15" s="85">
        <f t="shared" ref="I15:I41" si="2">C15-G15</f>
        <v>0</v>
      </c>
      <c r="J15" s="85">
        <f>SUM(((SUM(D15:E15))*'Application for Payment'!$B$21)+(F15*'Application for Payment'!$B$23))</f>
        <v>0</v>
      </c>
    </row>
    <row r="16" spans="1:10" ht="14.45" customHeight="1" x14ac:dyDescent="0.2">
      <c r="A16" s="69">
        <v>3</v>
      </c>
      <c r="B16" s="70"/>
      <c r="C16" s="87"/>
      <c r="D16" s="81"/>
      <c r="E16" s="81"/>
      <c r="F16" s="81"/>
      <c r="G16" s="85">
        <f t="shared" si="0"/>
        <v>0</v>
      </c>
      <c r="H16" s="74">
        <f t="shared" si="1"/>
        <v>0</v>
      </c>
      <c r="I16" s="85">
        <f t="shared" si="2"/>
        <v>0</v>
      </c>
      <c r="J16" s="85">
        <f>SUM(((SUM(D16:E16))*'Application for Payment'!$B$21)+(F16*'Application for Payment'!$B$23))</f>
        <v>0</v>
      </c>
    </row>
    <row r="17" spans="1:10" ht="14.45" customHeight="1" x14ac:dyDescent="0.2">
      <c r="A17" s="69">
        <v>4</v>
      </c>
      <c r="B17" s="70"/>
      <c r="C17" s="87"/>
      <c r="D17" s="81"/>
      <c r="E17" s="81"/>
      <c r="F17" s="81"/>
      <c r="G17" s="85">
        <f t="shared" si="0"/>
        <v>0</v>
      </c>
      <c r="H17" s="74">
        <f t="shared" si="1"/>
        <v>0</v>
      </c>
      <c r="I17" s="85">
        <f t="shared" si="2"/>
        <v>0</v>
      </c>
      <c r="J17" s="85">
        <f>SUM(((SUM(D17:E17))*'Application for Payment'!$B$21)+(F17*'Application for Payment'!$B$23))</f>
        <v>0</v>
      </c>
    </row>
    <row r="18" spans="1:10" ht="14.45" customHeight="1" x14ac:dyDescent="0.2">
      <c r="A18" s="69">
        <v>5</v>
      </c>
      <c r="B18" s="70"/>
      <c r="C18" s="87"/>
      <c r="D18" s="81"/>
      <c r="E18" s="81"/>
      <c r="F18" s="81">
        <v>0</v>
      </c>
      <c r="G18" s="85">
        <f t="shared" si="0"/>
        <v>0</v>
      </c>
      <c r="H18" s="74">
        <f t="shared" si="1"/>
        <v>0</v>
      </c>
      <c r="I18" s="85">
        <f t="shared" si="2"/>
        <v>0</v>
      </c>
      <c r="J18" s="85">
        <f>SUM(((SUM(D18:E18))*'Application for Payment'!$B$21)+(F18*'Application for Payment'!$B$23))</f>
        <v>0</v>
      </c>
    </row>
    <row r="19" spans="1:10" ht="14.45" customHeight="1" x14ac:dyDescent="0.2">
      <c r="A19" s="69">
        <v>6</v>
      </c>
      <c r="B19" s="70"/>
      <c r="C19" s="87"/>
      <c r="D19" s="81"/>
      <c r="E19" s="81"/>
      <c r="F19" s="81"/>
      <c r="G19" s="85">
        <f t="shared" si="0"/>
        <v>0</v>
      </c>
      <c r="H19" s="74">
        <f t="shared" si="1"/>
        <v>0</v>
      </c>
      <c r="I19" s="85">
        <f t="shared" si="2"/>
        <v>0</v>
      </c>
      <c r="J19" s="85">
        <f>SUM(((SUM(D19:E19))*'Application for Payment'!$B$21)+(F19*'Application for Payment'!$B$23))</f>
        <v>0</v>
      </c>
    </row>
    <row r="20" spans="1:10" ht="14.45" customHeight="1" x14ac:dyDescent="0.2">
      <c r="A20" s="69">
        <v>7</v>
      </c>
      <c r="B20" s="70"/>
      <c r="C20" s="87"/>
      <c r="D20" s="81"/>
      <c r="E20" s="81"/>
      <c r="F20" s="81"/>
      <c r="G20" s="85">
        <f t="shared" si="0"/>
        <v>0</v>
      </c>
      <c r="H20" s="74">
        <f t="shared" si="1"/>
        <v>0</v>
      </c>
      <c r="I20" s="85">
        <f t="shared" si="2"/>
        <v>0</v>
      </c>
      <c r="J20" s="85">
        <f>SUM(((SUM(D20:E20))*'Application for Payment'!$B$21)+(F20*'Application for Payment'!$B$23))</f>
        <v>0</v>
      </c>
    </row>
    <row r="21" spans="1:10" ht="14.45" customHeight="1" x14ac:dyDescent="0.2">
      <c r="A21" s="69">
        <v>8</v>
      </c>
      <c r="B21" s="70"/>
      <c r="C21" s="87"/>
      <c r="D21" s="81"/>
      <c r="E21" s="81"/>
      <c r="F21" s="81"/>
      <c r="G21" s="85">
        <f t="shared" si="0"/>
        <v>0</v>
      </c>
      <c r="H21" s="74">
        <f t="shared" si="1"/>
        <v>0</v>
      </c>
      <c r="I21" s="85">
        <f t="shared" si="2"/>
        <v>0</v>
      </c>
      <c r="J21" s="85">
        <f>SUM(((SUM(D21:E21))*'Application for Payment'!$B$21)+(F21*'Application for Payment'!$B$23))</f>
        <v>0</v>
      </c>
    </row>
    <row r="22" spans="1:10" ht="14.45" customHeight="1" x14ac:dyDescent="0.2">
      <c r="A22" s="69">
        <v>9</v>
      </c>
      <c r="B22" s="70"/>
      <c r="C22" s="87"/>
      <c r="D22" s="81"/>
      <c r="E22" s="81"/>
      <c r="F22" s="81"/>
      <c r="G22" s="85">
        <f t="shared" si="0"/>
        <v>0</v>
      </c>
      <c r="H22" s="74">
        <f t="shared" si="1"/>
        <v>0</v>
      </c>
      <c r="I22" s="85">
        <f t="shared" si="2"/>
        <v>0</v>
      </c>
      <c r="J22" s="85">
        <f>SUM(((SUM(D22:E22))*'Application for Payment'!$B$21)+(F22*'Application for Payment'!$B$23))</f>
        <v>0</v>
      </c>
    </row>
    <row r="23" spans="1:10" ht="14.45" customHeight="1" x14ac:dyDescent="0.2">
      <c r="A23" s="69">
        <v>10</v>
      </c>
      <c r="B23" s="70"/>
      <c r="C23" s="88"/>
      <c r="D23" s="81"/>
      <c r="E23" s="81"/>
      <c r="F23" s="81"/>
      <c r="G23" s="85">
        <f t="shared" si="0"/>
        <v>0</v>
      </c>
      <c r="H23" s="74">
        <f t="shared" si="1"/>
        <v>0</v>
      </c>
      <c r="I23" s="85">
        <f t="shared" si="2"/>
        <v>0</v>
      </c>
      <c r="J23" s="85">
        <f>SUM(((SUM(D23:E23))*'Application for Payment'!$B$21)+(F23*'Application for Payment'!$B$23))</f>
        <v>0</v>
      </c>
    </row>
    <row r="24" spans="1:10" ht="14.45" customHeight="1" x14ac:dyDescent="0.2">
      <c r="A24" s="69">
        <v>11</v>
      </c>
      <c r="B24" s="70"/>
      <c r="C24" s="87"/>
      <c r="D24" s="81"/>
      <c r="E24" s="81"/>
      <c r="F24" s="81"/>
      <c r="G24" s="85">
        <f t="shared" si="0"/>
        <v>0</v>
      </c>
      <c r="H24" s="74">
        <f t="shared" si="1"/>
        <v>0</v>
      </c>
      <c r="I24" s="85">
        <f t="shared" si="2"/>
        <v>0</v>
      </c>
      <c r="J24" s="85">
        <f>SUM(((SUM(D24:E24))*'Application for Payment'!$B$21)+(F24*'Application for Payment'!$B$23))</f>
        <v>0</v>
      </c>
    </row>
    <row r="25" spans="1:10" ht="14.45" customHeight="1" x14ac:dyDescent="0.2">
      <c r="A25" s="69">
        <v>12</v>
      </c>
      <c r="B25" s="70"/>
      <c r="C25" s="87"/>
      <c r="D25" s="81"/>
      <c r="E25" s="81"/>
      <c r="F25" s="81"/>
      <c r="G25" s="85">
        <f t="shared" si="0"/>
        <v>0</v>
      </c>
      <c r="H25" s="74">
        <f t="shared" si="1"/>
        <v>0</v>
      </c>
      <c r="I25" s="85">
        <f t="shared" si="2"/>
        <v>0</v>
      </c>
      <c r="J25" s="85">
        <f>SUM(((SUM(D25:E25))*'Application for Payment'!$B$21)+(F25*'Application for Payment'!$B$23))</f>
        <v>0</v>
      </c>
    </row>
    <row r="26" spans="1:10" ht="14.45" customHeight="1" x14ac:dyDescent="0.2">
      <c r="A26" s="69">
        <v>13</v>
      </c>
      <c r="B26" s="70"/>
      <c r="C26" s="87"/>
      <c r="D26" s="81"/>
      <c r="E26" s="81"/>
      <c r="F26" s="81"/>
      <c r="G26" s="85">
        <f t="shared" ref="G26:G39" si="3">SUM(D26:F26)</f>
        <v>0</v>
      </c>
      <c r="H26" s="74">
        <f t="shared" ref="H26:H39" si="4">IF(C26&gt;0,G26/C26,0)</f>
        <v>0</v>
      </c>
      <c r="I26" s="85">
        <f t="shared" ref="I26:I39" si="5">C26-G26</f>
        <v>0</v>
      </c>
      <c r="J26" s="85">
        <f>SUM(((SUM(D26:E26))*'Application for Payment'!$B$21)+(F26*'Application for Payment'!$B$23))</f>
        <v>0</v>
      </c>
    </row>
    <row r="27" spans="1:10" ht="14.45" customHeight="1" x14ac:dyDescent="0.2">
      <c r="A27" s="69">
        <v>14</v>
      </c>
      <c r="B27" s="70"/>
      <c r="C27" s="87"/>
      <c r="D27" s="81"/>
      <c r="E27" s="81"/>
      <c r="F27" s="81"/>
      <c r="G27" s="85">
        <f t="shared" si="3"/>
        <v>0</v>
      </c>
      <c r="H27" s="74">
        <f t="shared" si="4"/>
        <v>0</v>
      </c>
      <c r="I27" s="85">
        <f t="shared" si="5"/>
        <v>0</v>
      </c>
      <c r="J27" s="85">
        <f>SUM(((SUM(D27:E27))*'Application for Payment'!$B$21)+(F27*'Application for Payment'!$B$23))</f>
        <v>0</v>
      </c>
    </row>
    <row r="28" spans="1:10" ht="14.45" customHeight="1" x14ac:dyDescent="0.2">
      <c r="A28" s="69">
        <v>15</v>
      </c>
      <c r="B28" s="70"/>
      <c r="C28" s="87"/>
      <c r="D28" s="81"/>
      <c r="E28" s="89"/>
      <c r="F28" s="81"/>
      <c r="G28" s="85">
        <f t="shared" si="3"/>
        <v>0</v>
      </c>
      <c r="H28" s="74">
        <f t="shared" si="4"/>
        <v>0</v>
      </c>
      <c r="I28" s="85">
        <f t="shared" si="5"/>
        <v>0</v>
      </c>
      <c r="J28" s="85">
        <f>SUM(((SUM(D28:E28))*'Application for Payment'!$B$21)+(F28*'Application for Payment'!$B$23))</f>
        <v>0</v>
      </c>
    </row>
    <row r="29" spans="1:10" ht="14.45" customHeight="1" x14ac:dyDescent="0.2">
      <c r="A29" s="69">
        <v>16</v>
      </c>
      <c r="B29" s="70"/>
      <c r="C29" s="87"/>
      <c r="D29" s="81"/>
      <c r="E29" s="81"/>
      <c r="F29" s="81"/>
      <c r="G29" s="85">
        <f t="shared" si="3"/>
        <v>0</v>
      </c>
      <c r="H29" s="74">
        <f t="shared" si="4"/>
        <v>0</v>
      </c>
      <c r="I29" s="85">
        <f t="shared" si="5"/>
        <v>0</v>
      </c>
      <c r="J29" s="85">
        <f>SUM(((SUM(D29:E29))*'Application for Payment'!$B$21)+(F29*'Application for Payment'!$B$23))</f>
        <v>0</v>
      </c>
    </row>
    <row r="30" spans="1:10" ht="14.45" customHeight="1" x14ac:dyDescent="0.2">
      <c r="A30" s="69">
        <v>17</v>
      </c>
      <c r="B30" s="70"/>
      <c r="C30" s="87"/>
      <c r="D30" s="81"/>
      <c r="E30" s="81"/>
      <c r="F30" s="81"/>
      <c r="G30" s="85">
        <f t="shared" si="3"/>
        <v>0</v>
      </c>
      <c r="H30" s="74">
        <f t="shared" si="4"/>
        <v>0</v>
      </c>
      <c r="I30" s="85">
        <f t="shared" si="5"/>
        <v>0</v>
      </c>
      <c r="J30" s="85">
        <f>SUM(((SUM(D30:E30))*'Application for Payment'!$B$21)+(F30*'Application for Payment'!$B$23))</f>
        <v>0</v>
      </c>
    </row>
    <row r="31" spans="1:10" ht="14.45" customHeight="1" x14ac:dyDescent="0.2">
      <c r="A31" s="69">
        <v>18</v>
      </c>
      <c r="B31" s="70"/>
      <c r="C31" s="87"/>
      <c r="D31" s="81"/>
      <c r="E31" s="81"/>
      <c r="F31" s="81"/>
      <c r="G31" s="85">
        <f t="shared" si="3"/>
        <v>0</v>
      </c>
      <c r="H31" s="74">
        <f t="shared" si="4"/>
        <v>0</v>
      </c>
      <c r="I31" s="85">
        <f t="shared" si="5"/>
        <v>0</v>
      </c>
      <c r="J31" s="85">
        <f>SUM(((SUM(D31:E31))*'Application for Payment'!$B$21)+(F31*'Application for Payment'!$B$23))</f>
        <v>0</v>
      </c>
    </row>
    <row r="32" spans="1:10" ht="14.45" customHeight="1" x14ac:dyDescent="0.2">
      <c r="A32" s="69">
        <v>19</v>
      </c>
      <c r="B32" s="70"/>
      <c r="C32" s="87"/>
      <c r="D32" s="81"/>
      <c r="E32" s="81"/>
      <c r="F32" s="81"/>
      <c r="G32" s="85">
        <f t="shared" si="3"/>
        <v>0</v>
      </c>
      <c r="H32" s="74">
        <f t="shared" si="4"/>
        <v>0</v>
      </c>
      <c r="I32" s="85">
        <f t="shared" si="5"/>
        <v>0</v>
      </c>
      <c r="J32" s="85">
        <f>SUM(((SUM(D32:E32))*'Application for Payment'!$B$21)+(F32*'Application for Payment'!$B$23))</f>
        <v>0</v>
      </c>
    </row>
    <row r="33" spans="1:10" ht="14.45" customHeight="1" x14ac:dyDescent="0.2">
      <c r="A33" s="69">
        <v>20</v>
      </c>
      <c r="B33" s="70"/>
      <c r="C33" s="87"/>
      <c r="D33" s="81"/>
      <c r="E33" s="81"/>
      <c r="F33" s="81"/>
      <c r="G33" s="85">
        <f t="shared" si="3"/>
        <v>0</v>
      </c>
      <c r="H33" s="74">
        <f t="shared" si="4"/>
        <v>0</v>
      </c>
      <c r="I33" s="85">
        <f t="shared" si="5"/>
        <v>0</v>
      </c>
      <c r="J33" s="85">
        <f>SUM(((SUM(D33:E33))*'Application for Payment'!$B$21)+(F33*'Application for Payment'!$B$23))</f>
        <v>0</v>
      </c>
    </row>
    <row r="34" spans="1:10" ht="14.45" customHeight="1" x14ac:dyDescent="0.2">
      <c r="A34" s="69">
        <v>21</v>
      </c>
      <c r="B34" s="70"/>
      <c r="C34" s="87"/>
      <c r="D34" s="81"/>
      <c r="E34" s="81"/>
      <c r="F34" s="81"/>
      <c r="G34" s="85">
        <f t="shared" si="3"/>
        <v>0</v>
      </c>
      <c r="H34" s="74">
        <f t="shared" si="4"/>
        <v>0</v>
      </c>
      <c r="I34" s="85">
        <f t="shared" si="5"/>
        <v>0</v>
      </c>
      <c r="J34" s="85">
        <f>SUM(((SUM(D34:E34))*'Application for Payment'!$B$21)+(F34*'Application for Payment'!$B$23))</f>
        <v>0</v>
      </c>
    </row>
    <row r="35" spans="1:10" ht="14.45" customHeight="1" x14ac:dyDescent="0.2">
      <c r="A35" s="69">
        <v>22</v>
      </c>
      <c r="B35" s="70"/>
      <c r="C35" s="87"/>
      <c r="D35" s="81"/>
      <c r="E35" s="81"/>
      <c r="F35" s="81"/>
      <c r="G35" s="85">
        <f t="shared" si="3"/>
        <v>0</v>
      </c>
      <c r="H35" s="74">
        <f t="shared" si="4"/>
        <v>0</v>
      </c>
      <c r="I35" s="85">
        <f t="shared" si="5"/>
        <v>0</v>
      </c>
      <c r="J35" s="85">
        <f>SUM(((SUM(D35:E35))*'Application for Payment'!$B$21)+(F35*'Application for Payment'!$B$23))</f>
        <v>0</v>
      </c>
    </row>
    <row r="36" spans="1:10" ht="14.45" customHeight="1" x14ac:dyDescent="0.2">
      <c r="A36" s="69">
        <v>23</v>
      </c>
      <c r="B36" s="70"/>
      <c r="C36" s="87"/>
      <c r="D36" s="81"/>
      <c r="E36" s="81"/>
      <c r="F36" s="81"/>
      <c r="G36" s="85">
        <f t="shared" si="3"/>
        <v>0</v>
      </c>
      <c r="H36" s="74">
        <f t="shared" si="4"/>
        <v>0</v>
      </c>
      <c r="I36" s="85">
        <f t="shared" si="5"/>
        <v>0</v>
      </c>
      <c r="J36" s="85">
        <f>SUM(((SUM(D36:E36))*'Application for Payment'!$B$21)+(F36*'Application for Payment'!$B$23))</f>
        <v>0</v>
      </c>
    </row>
    <row r="37" spans="1:10" ht="14.45" customHeight="1" x14ac:dyDescent="0.2">
      <c r="A37" s="69">
        <v>24</v>
      </c>
      <c r="B37" s="70"/>
      <c r="C37" s="87"/>
      <c r="D37" s="81"/>
      <c r="E37" s="81"/>
      <c r="F37" s="81"/>
      <c r="G37" s="85">
        <f t="shared" si="3"/>
        <v>0</v>
      </c>
      <c r="H37" s="74">
        <f t="shared" si="4"/>
        <v>0</v>
      </c>
      <c r="I37" s="85">
        <f t="shared" si="5"/>
        <v>0</v>
      </c>
      <c r="J37" s="85">
        <f>SUM(((SUM(D37:E37))*'Application for Payment'!$B$21)+(F37*'Application for Payment'!$B$23))</f>
        <v>0</v>
      </c>
    </row>
    <row r="38" spans="1:10" ht="14.45" customHeight="1" x14ac:dyDescent="0.2">
      <c r="A38" s="69">
        <v>25</v>
      </c>
      <c r="B38" s="70"/>
      <c r="C38" s="87"/>
      <c r="D38" s="81"/>
      <c r="E38" s="81"/>
      <c r="F38" s="81"/>
      <c r="G38" s="85">
        <f t="shared" si="3"/>
        <v>0</v>
      </c>
      <c r="H38" s="74">
        <f t="shared" si="4"/>
        <v>0</v>
      </c>
      <c r="I38" s="85">
        <f t="shared" si="5"/>
        <v>0</v>
      </c>
      <c r="J38" s="85">
        <f>SUM(((SUM(D38:E38))*'Application for Payment'!$B$21)+(F38*'Application for Payment'!$B$23))</f>
        <v>0</v>
      </c>
    </row>
    <row r="39" spans="1:10" ht="14.45" customHeight="1" x14ac:dyDescent="0.2">
      <c r="A39" s="69">
        <v>26</v>
      </c>
      <c r="B39" s="70"/>
      <c r="C39" s="87"/>
      <c r="D39" s="81"/>
      <c r="E39" s="81"/>
      <c r="F39" s="81"/>
      <c r="G39" s="85">
        <f t="shared" si="3"/>
        <v>0</v>
      </c>
      <c r="H39" s="74">
        <f t="shared" si="4"/>
        <v>0</v>
      </c>
      <c r="I39" s="85">
        <f t="shared" si="5"/>
        <v>0</v>
      </c>
      <c r="J39" s="85">
        <f>SUM(((SUM(D39:E39))*'Application for Payment'!$B$21)+(F39*'Application for Payment'!$B$23))</f>
        <v>0</v>
      </c>
    </row>
    <row r="40" spans="1:10" ht="14.45" customHeight="1" x14ac:dyDescent="0.2">
      <c r="A40" s="69">
        <v>27</v>
      </c>
      <c r="B40" s="70"/>
      <c r="C40" s="87"/>
      <c r="D40" s="81"/>
      <c r="E40" s="81"/>
      <c r="F40" s="81"/>
      <c r="G40" s="85">
        <f t="shared" si="0"/>
        <v>0</v>
      </c>
      <c r="H40" s="74">
        <f t="shared" si="1"/>
        <v>0</v>
      </c>
      <c r="I40" s="85">
        <f t="shared" si="2"/>
        <v>0</v>
      </c>
      <c r="J40" s="85">
        <f>SUM(((SUM(D40:E40))*'Application for Payment'!$B$21)+(F40*'Application for Payment'!$B$23))</f>
        <v>0</v>
      </c>
    </row>
    <row r="41" spans="1:10" ht="14.45" customHeight="1" x14ac:dyDescent="0.2">
      <c r="A41" s="71">
        <v>28</v>
      </c>
      <c r="B41" s="70"/>
      <c r="C41" s="87"/>
      <c r="D41" s="82"/>
      <c r="E41" s="82"/>
      <c r="F41" s="82"/>
      <c r="G41" s="86">
        <f t="shared" si="0"/>
        <v>0</v>
      </c>
      <c r="H41" s="75">
        <f t="shared" si="1"/>
        <v>0</v>
      </c>
      <c r="I41" s="86">
        <f t="shared" si="2"/>
        <v>0</v>
      </c>
      <c r="J41" s="86">
        <f>SUM(((SUM(D41:E41))*'Application for Payment'!$B$21)+(F41*'Application for Payment'!$B$23))</f>
        <v>0</v>
      </c>
    </row>
    <row r="42" spans="1:10" ht="15" customHeight="1" thickBot="1" x14ac:dyDescent="0.25">
      <c r="A42" s="72"/>
      <c r="B42" s="73" t="s">
        <v>104</v>
      </c>
      <c r="C42" s="83">
        <f>SUM(C14:C41)</f>
        <v>0</v>
      </c>
      <c r="D42" s="84">
        <f>SUM(D14:D41)</f>
        <v>0</v>
      </c>
      <c r="E42" s="84">
        <f>SUM(E14:E41)</f>
        <v>0</v>
      </c>
      <c r="F42" s="84">
        <f>SUM(F14:F41)</f>
        <v>0</v>
      </c>
      <c r="G42" s="84">
        <f>SUM(G14:G41)</f>
        <v>0</v>
      </c>
      <c r="H42" s="76">
        <f>IF(C42&gt;0,G42/C42,0)</f>
        <v>0</v>
      </c>
      <c r="I42" s="84">
        <f>SUM(I14:I41)</f>
        <v>0</v>
      </c>
      <c r="J42" s="84">
        <f>SUM(((SUM(D42:E42))*'Application for Payment'!$B$21)+(F42*'Application for Payment'!$B$23))</f>
        <v>0</v>
      </c>
    </row>
    <row r="43" spans="1:10" ht="12.75" customHeight="1" x14ac:dyDescent="0.2">
      <c r="A43" s="153" t="s">
        <v>64</v>
      </c>
      <c r="B43" s="153"/>
      <c r="C43" s="56"/>
      <c r="D43" s="56"/>
      <c r="E43" s="56"/>
      <c r="F43" s="56"/>
      <c r="G43" s="56"/>
      <c r="H43" s="56"/>
      <c r="I43" s="56"/>
      <c r="J43" s="56"/>
    </row>
    <row r="44" spans="1:10" ht="12.75" customHeight="1" thickBot="1" x14ac:dyDescent="0.25">
      <c r="A44" s="154"/>
      <c r="B44" s="154"/>
      <c r="C44" s="3"/>
      <c r="D44" s="3"/>
      <c r="E44" s="3"/>
      <c r="F44" s="3"/>
      <c r="G44" s="4" t="s">
        <v>115</v>
      </c>
      <c r="H44" s="57">
        <f>$H$2</f>
        <v>2</v>
      </c>
      <c r="I44" s="150" t="s">
        <v>114</v>
      </c>
      <c r="J44" s="150"/>
    </row>
    <row r="45" spans="1:10" ht="12.75" customHeight="1" x14ac:dyDescent="0.2">
      <c r="A45" s="151" t="s">
        <v>65</v>
      </c>
      <c r="B45" s="151"/>
      <c r="F45" s="152" t="s">
        <v>66</v>
      </c>
      <c r="G45" s="152"/>
      <c r="H45" s="152"/>
      <c r="I45" s="79">
        <f>'Application for Payment'!$V$2</f>
        <v>0</v>
      </c>
    </row>
    <row r="46" spans="1:10" ht="12.75" customHeight="1" x14ac:dyDescent="0.2">
      <c r="B46" s="6" t="s">
        <v>3</v>
      </c>
      <c r="F46" s="148" t="s">
        <v>67</v>
      </c>
      <c r="G46" s="148"/>
      <c r="H46" s="148"/>
      <c r="I46" s="78">
        <f>$I$4</f>
        <v>0</v>
      </c>
    </row>
    <row r="47" spans="1:10" ht="12.75" customHeight="1" x14ac:dyDescent="0.2">
      <c r="B47" s="77">
        <f>'Application for Payment'!$J$3</f>
        <v>0</v>
      </c>
      <c r="F47" s="148" t="s">
        <v>4</v>
      </c>
      <c r="G47" s="148"/>
      <c r="H47" s="148"/>
      <c r="I47" s="80">
        <f>'Application for Payment'!$V$3</f>
        <v>0</v>
      </c>
    </row>
    <row r="48" spans="1:10" ht="12.75" customHeight="1" x14ac:dyDescent="0.2">
      <c r="B48" s="77">
        <f>'Application for Payment'!$J$4</f>
        <v>0</v>
      </c>
      <c r="F48" s="148" t="s">
        <v>68</v>
      </c>
      <c r="G48" s="148"/>
      <c r="H48" s="148"/>
      <c r="I48" s="79">
        <f>'Application for Payment'!$V$4</f>
        <v>0</v>
      </c>
    </row>
    <row r="49" spans="1:10" ht="12.75" customHeight="1" x14ac:dyDescent="0.2">
      <c r="B49" s="77">
        <f>'Application for Payment'!$J$5</f>
        <v>0</v>
      </c>
    </row>
    <row r="50" spans="1:10" ht="12.75" customHeight="1" x14ac:dyDescent="0.2">
      <c r="A50" s="54" t="s">
        <v>69</v>
      </c>
      <c r="B50" s="54" t="s">
        <v>70</v>
      </c>
      <c r="C50" s="54" t="s">
        <v>71</v>
      </c>
      <c r="D50" s="54" t="s">
        <v>72</v>
      </c>
      <c r="E50" s="54" t="s">
        <v>73</v>
      </c>
      <c r="F50" s="54" t="s">
        <v>74</v>
      </c>
      <c r="G50" s="92" t="s">
        <v>75</v>
      </c>
      <c r="H50" s="92"/>
      <c r="I50" s="54" t="s">
        <v>76</v>
      </c>
      <c r="J50" s="54" t="s">
        <v>77</v>
      </c>
    </row>
    <row r="51" spans="1:10" ht="12.75" customHeight="1" x14ac:dyDescent="0.2">
      <c r="A51" s="58" t="s">
        <v>78</v>
      </c>
      <c r="B51" s="58" t="s">
        <v>79</v>
      </c>
      <c r="C51" s="58" t="s">
        <v>80</v>
      </c>
      <c r="D51" s="149" t="s">
        <v>81</v>
      </c>
      <c r="E51" s="149"/>
      <c r="F51" s="58" t="s">
        <v>82</v>
      </c>
      <c r="G51" s="58" t="s">
        <v>83</v>
      </c>
      <c r="H51" s="58" t="s">
        <v>84</v>
      </c>
      <c r="I51" s="58" t="s">
        <v>85</v>
      </c>
      <c r="J51" s="58" t="s">
        <v>86</v>
      </c>
    </row>
    <row r="52" spans="1:10" ht="12.75" customHeight="1" x14ac:dyDescent="0.2">
      <c r="A52" s="59" t="s">
        <v>87</v>
      </c>
      <c r="B52" s="60"/>
      <c r="C52" s="59" t="s">
        <v>88</v>
      </c>
      <c r="D52" s="59" t="s">
        <v>89</v>
      </c>
      <c r="E52" s="59" t="s">
        <v>90</v>
      </c>
      <c r="F52" s="59" t="s">
        <v>91</v>
      </c>
      <c r="G52" s="59" t="s">
        <v>92</v>
      </c>
      <c r="H52" s="59" t="s">
        <v>93</v>
      </c>
      <c r="I52" s="59" t="s">
        <v>94</v>
      </c>
      <c r="J52" s="59"/>
    </row>
    <row r="53" spans="1:10" ht="12.75" customHeight="1" x14ac:dyDescent="0.2">
      <c r="A53" s="61"/>
      <c r="B53" s="60"/>
      <c r="C53" s="62"/>
      <c r="D53" s="59" t="s">
        <v>95</v>
      </c>
      <c r="E53" s="59"/>
      <c r="F53" s="59" t="s">
        <v>96</v>
      </c>
      <c r="G53" s="59" t="s">
        <v>97</v>
      </c>
      <c r="H53" s="59"/>
      <c r="I53" s="59" t="s">
        <v>98</v>
      </c>
      <c r="J53" s="59"/>
    </row>
    <row r="54" spans="1:10" ht="12.75" customHeight="1" x14ac:dyDescent="0.2">
      <c r="A54" s="63"/>
      <c r="B54" s="60"/>
      <c r="C54" s="60"/>
      <c r="D54" s="59" t="s">
        <v>99</v>
      </c>
      <c r="E54" s="59"/>
      <c r="F54" s="59" t="s">
        <v>100</v>
      </c>
      <c r="G54" s="59" t="s">
        <v>101</v>
      </c>
      <c r="H54" s="59"/>
      <c r="I54" s="59"/>
      <c r="J54" s="59"/>
    </row>
    <row r="55" spans="1:10" ht="12.75" customHeight="1" x14ac:dyDescent="0.2">
      <c r="A55" s="64"/>
      <c r="B55" s="65"/>
      <c r="C55" s="65"/>
      <c r="D55" s="65"/>
      <c r="E55" s="65"/>
      <c r="F55" s="66" t="s">
        <v>102</v>
      </c>
      <c r="G55" s="66" t="s">
        <v>103</v>
      </c>
      <c r="H55" s="66"/>
      <c r="I55" s="66"/>
      <c r="J55" s="66"/>
    </row>
    <row r="56" spans="1:10" ht="14.45" customHeight="1" x14ac:dyDescent="0.2">
      <c r="A56" s="67">
        <v>29</v>
      </c>
      <c r="B56" s="68"/>
      <c r="C56" s="87"/>
      <c r="D56" s="81"/>
      <c r="E56" s="81"/>
      <c r="F56" s="81"/>
      <c r="G56" s="85">
        <f>SUM(D56:F56)</f>
        <v>0</v>
      </c>
      <c r="H56" s="74">
        <f t="shared" ref="H56:H81" si="6">IF(C56&gt;0,G56/C56,0)</f>
        <v>0</v>
      </c>
      <c r="I56" s="85">
        <f>C56-G56</f>
        <v>0</v>
      </c>
      <c r="J56" s="85">
        <f>SUM(((SUM(D56:E56))*'Application for Payment'!$B$21)+(F56*'Application for Payment'!$B$23))</f>
        <v>0</v>
      </c>
    </row>
    <row r="57" spans="1:10" ht="14.45" customHeight="1" x14ac:dyDescent="0.2">
      <c r="A57" s="69">
        <v>30</v>
      </c>
      <c r="B57" s="70"/>
      <c r="C57" s="87"/>
      <c r="D57" s="81"/>
      <c r="E57" s="81"/>
      <c r="F57" s="81"/>
      <c r="G57" s="85">
        <f t="shared" ref="G57:G81" si="7">SUM(D57:F57)</f>
        <v>0</v>
      </c>
      <c r="H57" s="74">
        <f t="shared" si="6"/>
        <v>0</v>
      </c>
      <c r="I57" s="85">
        <f t="shared" ref="I57:I81" si="8">C57-G57</f>
        <v>0</v>
      </c>
      <c r="J57" s="85">
        <f>SUM(((SUM(D57:E57))*'Application for Payment'!$B$21)+(F57*'Application for Payment'!$B$23))</f>
        <v>0</v>
      </c>
    </row>
    <row r="58" spans="1:10" ht="14.45" customHeight="1" x14ac:dyDescent="0.2">
      <c r="A58" s="69">
        <v>31</v>
      </c>
      <c r="B58" s="70"/>
      <c r="C58" s="87"/>
      <c r="D58" s="81"/>
      <c r="E58" s="81"/>
      <c r="F58" s="81"/>
      <c r="G58" s="85">
        <f t="shared" si="7"/>
        <v>0</v>
      </c>
      <c r="H58" s="74">
        <f t="shared" si="6"/>
        <v>0</v>
      </c>
      <c r="I58" s="85">
        <f t="shared" si="8"/>
        <v>0</v>
      </c>
      <c r="J58" s="85">
        <f>SUM(((SUM(D58:E58))*'Application for Payment'!$B$21)+(F58*'Application for Payment'!$B$23))</f>
        <v>0</v>
      </c>
    </row>
    <row r="59" spans="1:10" ht="14.45" customHeight="1" x14ac:dyDescent="0.2">
      <c r="A59" s="69">
        <v>32</v>
      </c>
      <c r="B59" s="70"/>
      <c r="C59" s="87"/>
      <c r="D59" s="81"/>
      <c r="E59" s="81"/>
      <c r="F59" s="81"/>
      <c r="G59" s="85">
        <f t="shared" si="7"/>
        <v>0</v>
      </c>
      <c r="H59" s="74">
        <f t="shared" si="6"/>
        <v>0</v>
      </c>
      <c r="I59" s="85">
        <f t="shared" si="8"/>
        <v>0</v>
      </c>
      <c r="J59" s="85">
        <f>SUM(((SUM(D59:E59))*'Application for Payment'!$B$21)+(F59*'Application for Payment'!$B$23))</f>
        <v>0</v>
      </c>
    </row>
    <row r="60" spans="1:10" ht="14.45" customHeight="1" x14ac:dyDescent="0.2">
      <c r="A60" s="69">
        <v>33</v>
      </c>
      <c r="B60" s="70"/>
      <c r="C60" s="87"/>
      <c r="D60" s="81"/>
      <c r="E60" s="81"/>
      <c r="F60" s="81"/>
      <c r="G60" s="85">
        <f t="shared" si="7"/>
        <v>0</v>
      </c>
      <c r="H60" s="74">
        <f t="shared" si="6"/>
        <v>0</v>
      </c>
      <c r="I60" s="85">
        <f t="shared" si="8"/>
        <v>0</v>
      </c>
      <c r="J60" s="85">
        <f>SUM(((SUM(D60:E60))*'Application for Payment'!$B$21)+(F60*'Application for Payment'!$B$23))</f>
        <v>0</v>
      </c>
    </row>
    <row r="61" spans="1:10" ht="14.45" customHeight="1" x14ac:dyDescent="0.2">
      <c r="A61" s="69">
        <v>34</v>
      </c>
      <c r="B61" s="70"/>
      <c r="C61" s="87"/>
      <c r="D61" s="81"/>
      <c r="E61" s="81"/>
      <c r="F61" s="81"/>
      <c r="G61" s="85">
        <f t="shared" si="7"/>
        <v>0</v>
      </c>
      <c r="H61" s="74">
        <f t="shared" si="6"/>
        <v>0</v>
      </c>
      <c r="I61" s="85">
        <f t="shared" si="8"/>
        <v>0</v>
      </c>
      <c r="J61" s="85">
        <f>SUM(((SUM(D61:E61))*'Application for Payment'!$B$21)+(F61*'Application for Payment'!$B$23))</f>
        <v>0</v>
      </c>
    </row>
    <row r="62" spans="1:10" ht="14.45" customHeight="1" x14ac:dyDescent="0.2">
      <c r="A62" s="69">
        <v>35</v>
      </c>
      <c r="B62" s="70"/>
      <c r="C62" s="87"/>
      <c r="D62" s="81"/>
      <c r="E62" s="81"/>
      <c r="F62" s="81"/>
      <c r="G62" s="85">
        <f t="shared" si="7"/>
        <v>0</v>
      </c>
      <c r="H62" s="74">
        <f t="shared" si="6"/>
        <v>0</v>
      </c>
      <c r="I62" s="85">
        <f t="shared" si="8"/>
        <v>0</v>
      </c>
      <c r="J62" s="85">
        <f>SUM(((SUM(D62:E62))*'Application for Payment'!$B$21)+(F62*'Application for Payment'!$B$23))</f>
        <v>0</v>
      </c>
    </row>
    <row r="63" spans="1:10" ht="14.45" customHeight="1" x14ac:dyDescent="0.2">
      <c r="A63" s="69">
        <v>36</v>
      </c>
      <c r="B63" s="70"/>
      <c r="C63" s="87"/>
      <c r="D63" s="81"/>
      <c r="E63" s="81"/>
      <c r="F63" s="81"/>
      <c r="G63" s="85">
        <f t="shared" si="7"/>
        <v>0</v>
      </c>
      <c r="H63" s="74">
        <f t="shared" si="6"/>
        <v>0</v>
      </c>
      <c r="I63" s="85">
        <f t="shared" si="8"/>
        <v>0</v>
      </c>
      <c r="J63" s="85">
        <f>SUM(((SUM(D63:E63))*'Application for Payment'!$B$21)+(F63*'Application for Payment'!$B$23))</f>
        <v>0</v>
      </c>
    </row>
    <row r="64" spans="1:10" ht="14.45" customHeight="1" x14ac:dyDescent="0.2">
      <c r="A64" s="69">
        <v>37</v>
      </c>
      <c r="B64" s="70"/>
      <c r="C64" s="87"/>
      <c r="D64" s="81"/>
      <c r="E64" s="81"/>
      <c r="F64" s="81"/>
      <c r="G64" s="85">
        <f t="shared" si="7"/>
        <v>0</v>
      </c>
      <c r="H64" s="74">
        <f t="shared" si="6"/>
        <v>0</v>
      </c>
      <c r="I64" s="85">
        <f t="shared" si="8"/>
        <v>0</v>
      </c>
      <c r="J64" s="85">
        <f>SUM(((SUM(D64:E64))*'Application for Payment'!$B$21)+(F64*'Application for Payment'!$B$23))</f>
        <v>0</v>
      </c>
    </row>
    <row r="65" spans="1:10" ht="14.45" customHeight="1" x14ac:dyDescent="0.2">
      <c r="A65" s="69">
        <v>38</v>
      </c>
      <c r="B65" s="70"/>
      <c r="C65" s="87"/>
      <c r="D65" s="81"/>
      <c r="E65" s="81"/>
      <c r="F65" s="81"/>
      <c r="G65" s="85">
        <f t="shared" si="7"/>
        <v>0</v>
      </c>
      <c r="H65" s="74">
        <f t="shared" si="6"/>
        <v>0</v>
      </c>
      <c r="I65" s="85">
        <f t="shared" si="8"/>
        <v>0</v>
      </c>
      <c r="J65" s="85">
        <f>SUM(((SUM(D65:E65))*'Application for Payment'!$B$21)+(F65*'Application for Payment'!$B$23))</f>
        <v>0</v>
      </c>
    </row>
    <row r="66" spans="1:10" ht="14.45" customHeight="1" x14ac:dyDescent="0.2">
      <c r="A66" s="69">
        <v>39</v>
      </c>
      <c r="B66" s="70"/>
      <c r="C66" s="87"/>
      <c r="D66" s="81"/>
      <c r="E66" s="81"/>
      <c r="F66" s="81"/>
      <c r="G66" s="85">
        <f t="shared" si="7"/>
        <v>0</v>
      </c>
      <c r="H66" s="74">
        <f t="shared" si="6"/>
        <v>0</v>
      </c>
      <c r="I66" s="85">
        <f t="shared" si="8"/>
        <v>0</v>
      </c>
      <c r="J66" s="85">
        <f>SUM(((SUM(D66:E66))*'Application for Payment'!$B$21)+(F66*'Application for Payment'!$B$23))</f>
        <v>0</v>
      </c>
    </row>
    <row r="67" spans="1:10" ht="14.45" customHeight="1" x14ac:dyDescent="0.2">
      <c r="A67" s="69">
        <v>40</v>
      </c>
      <c r="B67" s="70"/>
      <c r="C67" s="87"/>
      <c r="D67" s="81"/>
      <c r="E67" s="81"/>
      <c r="F67" s="81"/>
      <c r="G67" s="85">
        <f t="shared" si="7"/>
        <v>0</v>
      </c>
      <c r="H67" s="74">
        <f t="shared" si="6"/>
        <v>0</v>
      </c>
      <c r="I67" s="85">
        <f t="shared" si="8"/>
        <v>0</v>
      </c>
      <c r="J67" s="85">
        <f>SUM(((SUM(D67:E67))*'Application for Payment'!$B$21)+(F67*'Application for Payment'!$B$23))</f>
        <v>0</v>
      </c>
    </row>
    <row r="68" spans="1:10" ht="14.45" customHeight="1" x14ac:dyDescent="0.2">
      <c r="A68" s="69">
        <v>41</v>
      </c>
      <c r="B68" s="70"/>
      <c r="C68" s="87"/>
      <c r="D68" s="81"/>
      <c r="E68" s="81"/>
      <c r="F68" s="81"/>
      <c r="G68" s="85">
        <f t="shared" si="7"/>
        <v>0</v>
      </c>
      <c r="H68" s="74">
        <f t="shared" si="6"/>
        <v>0</v>
      </c>
      <c r="I68" s="85">
        <f t="shared" si="8"/>
        <v>0</v>
      </c>
      <c r="J68" s="85">
        <f>SUM(((SUM(D68:E68))*'Application for Payment'!$B$21)+(F68*'Application for Payment'!$B$23))</f>
        <v>0</v>
      </c>
    </row>
    <row r="69" spans="1:10" ht="14.45" customHeight="1" x14ac:dyDescent="0.2">
      <c r="A69" s="69">
        <v>42</v>
      </c>
      <c r="B69" s="70"/>
      <c r="C69" s="87"/>
      <c r="D69" s="81"/>
      <c r="E69" s="81"/>
      <c r="F69" s="81"/>
      <c r="G69" s="85">
        <f t="shared" si="7"/>
        <v>0</v>
      </c>
      <c r="H69" s="74">
        <f t="shared" si="6"/>
        <v>0</v>
      </c>
      <c r="I69" s="85">
        <f t="shared" si="8"/>
        <v>0</v>
      </c>
      <c r="J69" s="85">
        <f>SUM(((SUM(D69:E69))*'Application for Payment'!$B$21)+(F69*'Application for Payment'!$B$23))</f>
        <v>0</v>
      </c>
    </row>
    <row r="70" spans="1:10" ht="14.45" customHeight="1" x14ac:dyDescent="0.2">
      <c r="A70" s="69">
        <v>43</v>
      </c>
      <c r="B70" s="70"/>
      <c r="C70" s="87"/>
      <c r="D70" s="81"/>
      <c r="E70" s="81"/>
      <c r="F70" s="81"/>
      <c r="G70" s="85">
        <f t="shared" si="7"/>
        <v>0</v>
      </c>
      <c r="H70" s="74">
        <f t="shared" si="6"/>
        <v>0</v>
      </c>
      <c r="I70" s="85">
        <f t="shared" si="8"/>
        <v>0</v>
      </c>
      <c r="J70" s="85">
        <f>SUM(((SUM(D70:E70))*'Application for Payment'!$B$21)+(F70*'Application for Payment'!$B$23))</f>
        <v>0</v>
      </c>
    </row>
    <row r="71" spans="1:10" ht="14.45" customHeight="1" x14ac:dyDescent="0.2">
      <c r="A71" s="69">
        <v>44</v>
      </c>
      <c r="B71" s="70"/>
      <c r="C71" s="87"/>
      <c r="D71" s="81"/>
      <c r="E71" s="81"/>
      <c r="F71" s="81"/>
      <c r="G71" s="85">
        <f t="shared" si="7"/>
        <v>0</v>
      </c>
      <c r="H71" s="74">
        <f t="shared" si="6"/>
        <v>0</v>
      </c>
      <c r="I71" s="85">
        <f t="shared" si="8"/>
        <v>0</v>
      </c>
      <c r="J71" s="85">
        <f>SUM(((SUM(D71:E71))*'Application for Payment'!$B$21)+(F71*'Application for Payment'!$B$23))</f>
        <v>0</v>
      </c>
    </row>
    <row r="72" spans="1:10" ht="14.45" customHeight="1" x14ac:dyDescent="0.2">
      <c r="A72" s="69">
        <v>45</v>
      </c>
      <c r="B72" s="70"/>
      <c r="C72" s="87"/>
      <c r="D72" s="81"/>
      <c r="E72" s="81"/>
      <c r="F72" s="81"/>
      <c r="G72" s="85">
        <f t="shared" si="7"/>
        <v>0</v>
      </c>
      <c r="H72" s="74">
        <f t="shared" si="6"/>
        <v>0</v>
      </c>
      <c r="I72" s="85">
        <f t="shared" si="8"/>
        <v>0</v>
      </c>
      <c r="J72" s="85">
        <f>SUM(((SUM(D72:E72))*'Application for Payment'!$B$21)+(F72*'Application for Payment'!$B$23))</f>
        <v>0</v>
      </c>
    </row>
    <row r="73" spans="1:10" ht="14.45" customHeight="1" x14ac:dyDescent="0.2">
      <c r="A73" s="69">
        <v>46</v>
      </c>
      <c r="B73" s="70"/>
      <c r="C73" s="87"/>
      <c r="D73" s="81"/>
      <c r="E73" s="81"/>
      <c r="F73" s="81"/>
      <c r="G73" s="85">
        <f t="shared" si="7"/>
        <v>0</v>
      </c>
      <c r="H73" s="74">
        <f t="shared" si="6"/>
        <v>0</v>
      </c>
      <c r="I73" s="85">
        <f t="shared" si="8"/>
        <v>0</v>
      </c>
      <c r="J73" s="85">
        <f>SUM(((SUM(D73:E73))*'Application for Payment'!$B$21)+(F73*'Application for Payment'!$B$23))</f>
        <v>0</v>
      </c>
    </row>
    <row r="74" spans="1:10" ht="14.45" customHeight="1" x14ac:dyDescent="0.2">
      <c r="A74" s="69">
        <v>47</v>
      </c>
      <c r="B74" s="70"/>
      <c r="C74" s="87"/>
      <c r="D74" s="81"/>
      <c r="E74" s="81"/>
      <c r="F74" s="81"/>
      <c r="G74" s="85">
        <f t="shared" si="7"/>
        <v>0</v>
      </c>
      <c r="H74" s="74">
        <f t="shared" si="6"/>
        <v>0</v>
      </c>
      <c r="I74" s="85">
        <f t="shared" si="8"/>
        <v>0</v>
      </c>
      <c r="J74" s="85">
        <f>SUM(((SUM(D74:E74))*'Application for Payment'!$B$21)+(F74*'Application for Payment'!$B$23))</f>
        <v>0</v>
      </c>
    </row>
    <row r="75" spans="1:10" ht="14.45" customHeight="1" x14ac:dyDescent="0.2">
      <c r="A75" s="69">
        <v>48</v>
      </c>
      <c r="B75" s="70"/>
      <c r="C75" s="87"/>
      <c r="D75" s="81"/>
      <c r="E75" s="81"/>
      <c r="F75" s="81"/>
      <c r="G75" s="85">
        <f t="shared" si="7"/>
        <v>0</v>
      </c>
      <c r="H75" s="74">
        <f t="shared" si="6"/>
        <v>0</v>
      </c>
      <c r="I75" s="85">
        <f t="shared" si="8"/>
        <v>0</v>
      </c>
      <c r="J75" s="85">
        <f>SUM(((SUM(D75:E75))*'Application for Payment'!$B$21)+(F75*'Application for Payment'!$B$23))</f>
        <v>0</v>
      </c>
    </row>
    <row r="76" spans="1:10" ht="14.45" customHeight="1" x14ac:dyDescent="0.2">
      <c r="A76" s="69">
        <v>49</v>
      </c>
      <c r="B76" s="70"/>
      <c r="C76" s="87"/>
      <c r="D76" s="81"/>
      <c r="E76" s="81"/>
      <c r="F76" s="81"/>
      <c r="G76" s="85">
        <f t="shared" si="7"/>
        <v>0</v>
      </c>
      <c r="H76" s="74">
        <f t="shared" si="6"/>
        <v>0</v>
      </c>
      <c r="I76" s="85">
        <f t="shared" si="8"/>
        <v>0</v>
      </c>
      <c r="J76" s="85">
        <f>SUM(((SUM(D76:E76))*'Application for Payment'!$B$21)+(F76*'Application for Payment'!$B$23))</f>
        <v>0</v>
      </c>
    </row>
    <row r="77" spans="1:10" ht="14.45" customHeight="1" x14ac:dyDescent="0.2">
      <c r="A77" s="69">
        <v>50</v>
      </c>
      <c r="B77" s="70"/>
      <c r="C77" s="87"/>
      <c r="D77" s="81"/>
      <c r="E77" s="81"/>
      <c r="F77" s="81"/>
      <c r="G77" s="85">
        <f t="shared" si="7"/>
        <v>0</v>
      </c>
      <c r="H77" s="74">
        <f t="shared" si="6"/>
        <v>0</v>
      </c>
      <c r="I77" s="85">
        <f t="shared" si="8"/>
        <v>0</v>
      </c>
      <c r="J77" s="85">
        <f>SUM(((SUM(D77:E77))*'Application for Payment'!$B$21)+(F77*'Application for Payment'!$B$23))</f>
        <v>0</v>
      </c>
    </row>
    <row r="78" spans="1:10" ht="14.45" customHeight="1" x14ac:dyDescent="0.2">
      <c r="A78" s="69">
        <v>51</v>
      </c>
      <c r="B78" s="70"/>
      <c r="C78" s="87"/>
      <c r="D78" s="81"/>
      <c r="E78" s="81"/>
      <c r="F78" s="81"/>
      <c r="G78" s="85">
        <f t="shared" si="7"/>
        <v>0</v>
      </c>
      <c r="H78" s="74">
        <f t="shared" si="6"/>
        <v>0</v>
      </c>
      <c r="I78" s="85">
        <f t="shared" si="8"/>
        <v>0</v>
      </c>
      <c r="J78" s="85">
        <f>SUM(((SUM(D78:E78))*'Application for Payment'!$B$21)+(F78*'Application for Payment'!$B$23))</f>
        <v>0</v>
      </c>
    </row>
    <row r="79" spans="1:10" ht="14.45" customHeight="1" x14ac:dyDescent="0.2">
      <c r="A79" s="69">
        <v>52</v>
      </c>
      <c r="B79" s="70"/>
      <c r="C79" s="87"/>
      <c r="D79" s="81"/>
      <c r="E79" s="81"/>
      <c r="F79" s="81"/>
      <c r="G79" s="85">
        <f t="shared" si="7"/>
        <v>0</v>
      </c>
      <c r="H79" s="74">
        <f t="shared" si="6"/>
        <v>0</v>
      </c>
      <c r="I79" s="85">
        <f t="shared" si="8"/>
        <v>0</v>
      </c>
      <c r="J79" s="85">
        <f>SUM(((SUM(D79:E79))*'Application for Payment'!$B$21)+(F79*'Application for Payment'!$B$23))</f>
        <v>0</v>
      </c>
    </row>
    <row r="80" spans="1:10" ht="14.45" customHeight="1" x14ac:dyDescent="0.2">
      <c r="A80" s="69">
        <v>53</v>
      </c>
      <c r="B80" s="70"/>
      <c r="C80" s="87"/>
      <c r="D80" s="81"/>
      <c r="E80" s="81"/>
      <c r="F80" s="81"/>
      <c r="G80" s="85">
        <f t="shared" si="7"/>
        <v>0</v>
      </c>
      <c r="H80" s="74">
        <f t="shared" si="6"/>
        <v>0</v>
      </c>
      <c r="I80" s="85">
        <f t="shared" si="8"/>
        <v>0</v>
      </c>
      <c r="J80" s="85">
        <f>SUM(((SUM(D80:E80))*'Application for Payment'!$B$21)+(F80*'Application for Payment'!$B$23))</f>
        <v>0</v>
      </c>
    </row>
    <row r="81" spans="1:10" ht="14.45" customHeight="1" x14ac:dyDescent="0.2">
      <c r="A81" s="69">
        <v>54</v>
      </c>
      <c r="B81" s="70"/>
      <c r="C81" s="87"/>
      <c r="D81" s="81"/>
      <c r="E81" s="81"/>
      <c r="F81" s="81"/>
      <c r="G81" s="85">
        <f t="shared" si="7"/>
        <v>0</v>
      </c>
      <c r="H81" s="74">
        <f t="shared" si="6"/>
        <v>0</v>
      </c>
      <c r="I81" s="85">
        <f t="shared" si="8"/>
        <v>0</v>
      </c>
      <c r="J81" s="85">
        <f>SUM(((SUM(D81:E81))*'Application for Payment'!$B$21)+(F81*'Application for Payment'!$B$23))</f>
        <v>0</v>
      </c>
    </row>
    <row r="82" spans="1:10" ht="14.45" customHeight="1" x14ac:dyDescent="0.2">
      <c r="A82" s="69">
        <v>55</v>
      </c>
      <c r="B82" s="70"/>
      <c r="C82" s="87"/>
      <c r="D82" s="81"/>
      <c r="E82" s="81"/>
      <c r="F82" s="81"/>
      <c r="G82" s="85">
        <f>SUM(D82:F82)</f>
        <v>0</v>
      </c>
      <c r="H82" s="74">
        <f>IF(C82&gt;0,G82/C82,0)</f>
        <v>0</v>
      </c>
      <c r="I82" s="85">
        <f>C82-G82</f>
        <v>0</v>
      </c>
      <c r="J82" s="85">
        <f>SUM(((SUM(D82:E82))*'Application for Payment'!$B$21)+(F82*'Application for Payment'!$B$23))</f>
        <v>0</v>
      </c>
    </row>
    <row r="83" spans="1:10" ht="14.45" customHeight="1" x14ac:dyDescent="0.2">
      <c r="A83" s="71">
        <v>56</v>
      </c>
      <c r="B83" s="70"/>
      <c r="C83" s="87"/>
      <c r="D83" s="82"/>
      <c r="E83" s="82"/>
      <c r="F83" s="82"/>
      <c r="G83" s="86">
        <f>SUM(D83:F83)</f>
        <v>0</v>
      </c>
      <c r="H83" s="75">
        <f>IF(C83&gt;0,G83/C83,0)</f>
        <v>0</v>
      </c>
      <c r="I83" s="86">
        <f>C83-G83</f>
        <v>0</v>
      </c>
      <c r="J83" s="86">
        <f>SUM(((SUM(D83:E83))*'Application for Payment'!$B$21)+(F83*'Application for Payment'!$B$23))</f>
        <v>0</v>
      </c>
    </row>
    <row r="84" spans="1:10" ht="15" customHeight="1" thickBot="1" x14ac:dyDescent="0.25">
      <c r="A84" s="72"/>
      <c r="B84" s="73" t="s">
        <v>105</v>
      </c>
      <c r="C84" s="83">
        <f>SUM(C56:C83)+C42</f>
        <v>0</v>
      </c>
      <c r="D84" s="84">
        <f>SUM(D56:D83)+D42</f>
        <v>0</v>
      </c>
      <c r="E84" s="84">
        <f>SUM(E56:E83)+E42</f>
        <v>0</v>
      </c>
      <c r="F84" s="84">
        <f>SUM(F56:F83)+F42</f>
        <v>0</v>
      </c>
      <c r="G84" s="84">
        <f>SUM(G56:G83)+G42</f>
        <v>0</v>
      </c>
      <c r="H84" s="76">
        <f>IF(C84&gt;0,G84/C84,0)</f>
        <v>0</v>
      </c>
      <c r="I84" s="84">
        <f>SUM(I56:I83)+I42</f>
        <v>0</v>
      </c>
      <c r="J84" s="84">
        <f>SUM(((SUM(D84:E84))*'Application for Payment'!$B$21)+(F84*'Application for Payment'!$B$23))</f>
        <v>0</v>
      </c>
    </row>
    <row r="85" spans="1:10" ht="12.75" customHeight="1" x14ac:dyDescent="0.2">
      <c r="A85" s="153" t="s">
        <v>64</v>
      </c>
      <c r="B85" s="153"/>
      <c r="C85" s="56"/>
      <c r="D85" s="56"/>
      <c r="E85" s="56"/>
      <c r="F85" s="56"/>
      <c r="G85" s="56"/>
      <c r="H85" s="56"/>
      <c r="I85" s="56"/>
      <c r="J85" s="56"/>
    </row>
    <row r="86" spans="1:10" ht="12.75" customHeight="1" thickBot="1" x14ac:dyDescent="0.25">
      <c r="A86" s="154"/>
      <c r="B86" s="154"/>
      <c r="C86" s="3"/>
      <c r="D86" s="3"/>
      <c r="E86" s="3"/>
      <c r="F86" s="3"/>
      <c r="G86" s="4" t="s">
        <v>116</v>
      </c>
      <c r="H86" s="57">
        <f>$H$2</f>
        <v>2</v>
      </c>
      <c r="I86" s="150" t="s">
        <v>114</v>
      </c>
      <c r="J86" s="150"/>
    </row>
    <row r="87" spans="1:10" ht="12.75" customHeight="1" x14ac:dyDescent="0.2">
      <c r="A87" s="151" t="s">
        <v>65</v>
      </c>
      <c r="B87" s="151"/>
      <c r="F87" s="152" t="s">
        <v>66</v>
      </c>
      <c r="G87" s="152"/>
      <c r="H87" s="152"/>
      <c r="I87" s="79">
        <f>'Application for Payment'!$V$2</f>
        <v>0</v>
      </c>
    </row>
    <row r="88" spans="1:10" ht="12.75" customHeight="1" x14ac:dyDescent="0.2">
      <c r="B88" s="6" t="s">
        <v>3</v>
      </c>
      <c r="F88" s="148" t="s">
        <v>67</v>
      </c>
      <c r="G88" s="148"/>
      <c r="H88" s="148"/>
      <c r="I88" s="78">
        <f>$I$4</f>
        <v>0</v>
      </c>
    </row>
    <row r="89" spans="1:10" ht="12.75" customHeight="1" x14ac:dyDescent="0.2">
      <c r="B89" s="77">
        <f>'Application for Payment'!$J$3</f>
        <v>0</v>
      </c>
      <c r="F89" s="148" t="s">
        <v>4</v>
      </c>
      <c r="G89" s="148"/>
      <c r="H89" s="148"/>
      <c r="I89" s="80">
        <f>'Application for Payment'!$V$3</f>
        <v>0</v>
      </c>
    </row>
    <row r="90" spans="1:10" ht="12.75" customHeight="1" x14ac:dyDescent="0.2">
      <c r="B90" s="77">
        <f>'Application for Payment'!$J$4</f>
        <v>0</v>
      </c>
      <c r="F90" s="148" t="s">
        <v>68</v>
      </c>
      <c r="G90" s="148"/>
      <c r="H90" s="148"/>
      <c r="I90" s="79">
        <f>'Application for Payment'!$V$4</f>
        <v>0</v>
      </c>
    </row>
    <row r="91" spans="1:10" ht="12.75" customHeight="1" x14ac:dyDescent="0.2">
      <c r="B91" s="77">
        <f>'Application for Payment'!$J$5</f>
        <v>0</v>
      </c>
    </row>
    <row r="92" spans="1:10" ht="12.75" customHeight="1" x14ac:dyDescent="0.2">
      <c r="A92" s="54" t="s">
        <v>69</v>
      </c>
      <c r="B92" s="54" t="s">
        <v>70</v>
      </c>
      <c r="C92" s="54" t="s">
        <v>71</v>
      </c>
      <c r="D92" s="54" t="s">
        <v>72</v>
      </c>
      <c r="E92" s="54" t="s">
        <v>73</v>
      </c>
      <c r="F92" s="54" t="s">
        <v>74</v>
      </c>
      <c r="G92" s="92" t="s">
        <v>75</v>
      </c>
      <c r="H92" s="92"/>
      <c r="I92" s="54" t="s">
        <v>76</v>
      </c>
      <c r="J92" s="54" t="s">
        <v>77</v>
      </c>
    </row>
    <row r="93" spans="1:10" ht="12.75" customHeight="1" x14ac:dyDescent="0.2">
      <c r="A93" s="58" t="s">
        <v>78</v>
      </c>
      <c r="B93" s="58" t="s">
        <v>79</v>
      </c>
      <c r="C93" s="58" t="s">
        <v>80</v>
      </c>
      <c r="D93" s="149" t="s">
        <v>81</v>
      </c>
      <c r="E93" s="149"/>
      <c r="F93" s="58" t="s">
        <v>82</v>
      </c>
      <c r="G93" s="58" t="s">
        <v>83</v>
      </c>
      <c r="H93" s="58" t="s">
        <v>84</v>
      </c>
      <c r="I93" s="58" t="s">
        <v>85</v>
      </c>
      <c r="J93" s="58" t="s">
        <v>86</v>
      </c>
    </row>
    <row r="94" spans="1:10" ht="12.75" customHeight="1" x14ac:dyDescent="0.2">
      <c r="A94" s="59" t="s">
        <v>87</v>
      </c>
      <c r="B94" s="60"/>
      <c r="C94" s="59" t="s">
        <v>88</v>
      </c>
      <c r="D94" s="59" t="s">
        <v>89</v>
      </c>
      <c r="E94" s="59" t="s">
        <v>90</v>
      </c>
      <c r="F94" s="59" t="s">
        <v>91</v>
      </c>
      <c r="G94" s="59" t="s">
        <v>92</v>
      </c>
      <c r="H94" s="59" t="s">
        <v>93</v>
      </c>
      <c r="I94" s="59" t="s">
        <v>94</v>
      </c>
      <c r="J94" s="59"/>
    </row>
    <row r="95" spans="1:10" ht="12.75" customHeight="1" x14ac:dyDescent="0.2">
      <c r="A95" s="61"/>
      <c r="B95" s="60"/>
      <c r="C95" s="62"/>
      <c r="D95" s="59" t="s">
        <v>95</v>
      </c>
      <c r="E95" s="59"/>
      <c r="F95" s="59" t="s">
        <v>96</v>
      </c>
      <c r="G95" s="59" t="s">
        <v>97</v>
      </c>
      <c r="H95" s="59"/>
      <c r="I95" s="59" t="s">
        <v>98</v>
      </c>
      <c r="J95" s="59"/>
    </row>
    <row r="96" spans="1:10" ht="12.75" customHeight="1" x14ac:dyDescent="0.2">
      <c r="A96" s="63"/>
      <c r="B96" s="60"/>
      <c r="C96" s="60"/>
      <c r="D96" s="59" t="s">
        <v>99</v>
      </c>
      <c r="E96" s="59"/>
      <c r="F96" s="59" t="s">
        <v>100</v>
      </c>
      <c r="G96" s="59" t="s">
        <v>101</v>
      </c>
      <c r="H96" s="59"/>
      <c r="I96" s="59"/>
      <c r="J96" s="59"/>
    </row>
    <row r="97" spans="1:10" ht="12.75" customHeight="1" x14ac:dyDescent="0.2">
      <c r="A97" s="64"/>
      <c r="B97" s="65"/>
      <c r="C97" s="65"/>
      <c r="D97" s="65"/>
      <c r="E97" s="65"/>
      <c r="F97" s="66" t="s">
        <v>102</v>
      </c>
      <c r="G97" s="66" t="s">
        <v>103</v>
      </c>
      <c r="H97" s="66"/>
      <c r="I97" s="66"/>
      <c r="J97" s="66"/>
    </row>
    <row r="98" spans="1:10" ht="14.45" customHeight="1" x14ac:dyDescent="0.2">
      <c r="A98" s="67">
        <v>57</v>
      </c>
      <c r="B98" s="68"/>
      <c r="C98" s="87"/>
      <c r="D98" s="81"/>
      <c r="E98" s="81"/>
      <c r="F98" s="81"/>
      <c r="G98" s="85">
        <f t="shared" ref="G98:G124" si="9">SUM(D98:F98)</f>
        <v>0</v>
      </c>
      <c r="H98" s="74">
        <f t="shared" ref="H98:H124" si="10">IF(C98&gt;0,G98/C98,0)</f>
        <v>0</v>
      </c>
      <c r="I98" s="85">
        <f t="shared" ref="I98:I124" si="11">C98-G98</f>
        <v>0</v>
      </c>
      <c r="J98" s="85">
        <f>SUM(((SUM(D98:E98))*'Application for Payment'!$B$21)+(F98*'Application for Payment'!$B$23))</f>
        <v>0</v>
      </c>
    </row>
    <row r="99" spans="1:10" ht="14.45" customHeight="1" x14ac:dyDescent="0.2">
      <c r="A99" s="69">
        <v>58</v>
      </c>
      <c r="B99" s="70"/>
      <c r="C99" s="87"/>
      <c r="D99" s="81"/>
      <c r="E99" s="81"/>
      <c r="F99" s="81"/>
      <c r="G99" s="85">
        <f t="shared" si="9"/>
        <v>0</v>
      </c>
      <c r="H99" s="74">
        <f t="shared" si="10"/>
        <v>0</v>
      </c>
      <c r="I99" s="85">
        <f t="shared" si="11"/>
        <v>0</v>
      </c>
      <c r="J99" s="85">
        <f>SUM(((SUM(D99:E99))*'Application for Payment'!$B$21)+(F99*'Application for Payment'!$B$23))</f>
        <v>0</v>
      </c>
    </row>
    <row r="100" spans="1:10" ht="14.45" customHeight="1" x14ac:dyDescent="0.2">
      <c r="A100" s="69">
        <v>59</v>
      </c>
      <c r="B100" s="70"/>
      <c r="C100" s="87"/>
      <c r="D100" s="81"/>
      <c r="E100" s="81"/>
      <c r="F100" s="81"/>
      <c r="G100" s="85">
        <f t="shared" si="9"/>
        <v>0</v>
      </c>
      <c r="H100" s="74">
        <f t="shared" si="10"/>
        <v>0</v>
      </c>
      <c r="I100" s="85">
        <f t="shared" si="11"/>
        <v>0</v>
      </c>
      <c r="J100" s="85">
        <f>SUM(((SUM(D100:E100))*'Application for Payment'!$B$21)+(F100*'Application for Payment'!$B$23))</f>
        <v>0</v>
      </c>
    </row>
    <row r="101" spans="1:10" ht="14.45" customHeight="1" x14ac:dyDescent="0.2">
      <c r="A101" s="69">
        <v>60</v>
      </c>
      <c r="B101" s="70"/>
      <c r="C101" s="87"/>
      <c r="D101" s="81"/>
      <c r="E101" s="81"/>
      <c r="F101" s="81"/>
      <c r="G101" s="85">
        <f t="shared" si="9"/>
        <v>0</v>
      </c>
      <c r="H101" s="74">
        <f t="shared" si="10"/>
        <v>0</v>
      </c>
      <c r="I101" s="85">
        <f t="shared" si="11"/>
        <v>0</v>
      </c>
      <c r="J101" s="85">
        <f>SUM(((SUM(D101:E101))*'Application for Payment'!$B$21)+(F101*'Application for Payment'!$B$23))</f>
        <v>0</v>
      </c>
    </row>
    <row r="102" spans="1:10" ht="14.45" customHeight="1" x14ac:dyDescent="0.2">
      <c r="A102" s="69">
        <v>61</v>
      </c>
      <c r="B102" s="70"/>
      <c r="C102" s="87"/>
      <c r="D102" s="81"/>
      <c r="E102" s="81"/>
      <c r="F102" s="81"/>
      <c r="G102" s="85">
        <f t="shared" si="9"/>
        <v>0</v>
      </c>
      <c r="H102" s="74">
        <f t="shared" si="10"/>
        <v>0</v>
      </c>
      <c r="I102" s="85">
        <f t="shared" si="11"/>
        <v>0</v>
      </c>
      <c r="J102" s="85">
        <f>SUM(((SUM(D102:E102))*'Application for Payment'!$B$21)+(F102*'Application for Payment'!$B$23))</f>
        <v>0</v>
      </c>
    </row>
    <row r="103" spans="1:10" ht="14.45" customHeight="1" x14ac:dyDescent="0.2">
      <c r="A103" s="69">
        <v>62</v>
      </c>
      <c r="B103" s="70"/>
      <c r="C103" s="87"/>
      <c r="D103" s="81"/>
      <c r="E103" s="81"/>
      <c r="F103" s="81"/>
      <c r="G103" s="85">
        <f t="shared" si="9"/>
        <v>0</v>
      </c>
      <c r="H103" s="74">
        <f t="shared" si="10"/>
        <v>0</v>
      </c>
      <c r="I103" s="85">
        <f t="shared" si="11"/>
        <v>0</v>
      </c>
      <c r="J103" s="85">
        <f>SUM(((SUM(D103:E103))*'Application for Payment'!$B$21)+(F103*'Application for Payment'!$B$23))</f>
        <v>0</v>
      </c>
    </row>
    <row r="104" spans="1:10" ht="14.45" customHeight="1" x14ac:dyDescent="0.2">
      <c r="A104" s="69">
        <v>63</v>
      </c>
      <c r="B104" s="70"/>
      <c r="C104" s="87"/>
      <c r="D104" s="81"/>
      <c r="E104" s="81"/>
      <c r="F104" s="81"/>
      <c r="G104" s="85">
        <f t="shared" si="9"/>
        <v>0</v>
      </c>
      <c r="H104" s="74">
        <f t="shared" si="10"/>
        <v>0</v>
      </c>
      <c r="I104" s="85">
        <f t="shared" si="11"/>
        <v>0</v>
      </c>
      <c r="J104" s="85">
        <f>SUM(((SUM(D104:E104))*'Application for Payment'!$B$21)+(F104*'Application for Payment'!$B$23))</f>
        <v>0</v>
      </c>
    </row>
    <row r="105" spans="1:10" ht="14.45" customHeight="1" x14ac:dyDescent="0.2">
      <c r="A105" s="69">
        <v>64</v>
      </c>
      <c r="B105" s="70"/>
      <c r="C105" s="87"/>
      <c r="D105" s="81"/>
      <c r="E105" s="81"/>
      <c r="F105" s="81"/>
      <c r="G105" s="85">
        <f t="shared" si="9"/>
        <v>0</v>
      </c>
      <c r="H105" s="74">
        <f t="shared" si="10"/>
        <v>0</v>
      </c>
      <c r="I105" s="85">
        <f t="shared" si="11"/>
        <v>0</v>
      </c>
      <c r="J105" s="85">
        <f>SUM(((SUM(D105:E105))*'Application for Payment'!$B$21)+(F105*'Application for Payment'!$B$23))</f>
        <v>0</v>
      </c>
    </row>
    <row r="106" spans="1:10" ht="14.45" customHeight="1" x14ac:dyDescent="0.2">
      <c r="A106" s="69">
        <v>65</v>
      </c>
      <c r="B106" s="70"/>
      <c r="C106" s="87"/>
      <c r="D106" s="81"/>
      <c r="E106" s="81"/>
      <c r="F106" s="81"/>
      <c r="G106" s="85">
        <f t="shared" si="9"/>
        <v>0</v>
      </c>
      <c r="H106" s="74">
        <f t="shared" si="10"/>
        <v>0</v>
      </c>
      <c r="I106" s="85">
        <f t="shared" si="11"/>
        <v>0</v>
      </c>
      <c r="J106" s="85">
        <f>SUM(((SUM(D106:E106))*'Application for Payment'!$B$21)+(F106*'Application for Payment'!$B$23))</f>
        <v>0</v>
      </c>
    </row>
    <row r="107" spans="1:10" ht="14.45" customHeight="1" x14ac:dyDescent="0.2">
      <c r="A107" s="69">
        <v>66</v>
      </c>
      <c r="B107" s="70"/>
      <c r="C107" s="87"/>
      <c r="D107" s="81"/>
      <c r="E107" s="81"/>
      <c r="F107" s="81"/>
      <c r="G107" s="85">
        <f t="shared" si="9"/>
        <v>0</v>
      </c>
      <c r="H107" s="74">
        <f t="shared" si="10"/>
        <v>0</v>
      </c>
      <c r="I107" s="85">
        <f t="shared" si="11"/>
        <v>0</v>
      </c>
      <c r="J107" s="85">
        <f>SUM(((SUM(D107:E107))*'Application for Payment'!$B$21)+(F107*'Application for Payment'!$B$23))</f>
        <v>0</v>
      </c>
    </row>
    <row r="108" spans="1:10" ht="14.45" customHeight="1" x14ac:dyDescent="0.2">
      <c r="A108" s="69">
        <v>67</v>
      </c>
      <c r="B108" s="70"/>
      <c r="C108" s="87"/>
      <c r="D108" s="81"/>
      <c r="E108" s="81"/>
      <c r="F108" s="81"/>
      <c r="G108" s="85">
        <f t="shared" si="9"/>
        <v>0</v>
      </c>
      <c r="H108" s="74">
        <f t="shared" si="10"/>
        <v>0</v>
      </c>
      <c r="I108" s="85">
        <f t="shared" si="11"/>
        <v>0</v>
      </c>
      <c r="J108" s="85">
        <f>SUM(((SUM(D108:E108))*'Application for Payment'!$B$21)+(F108*'Application for Payment'!$B$23))</f>
        <v>0</v>
      </c>
    </row>
    <row r="109" spans="1:10" ht="14.45" customHeight="1" x14ac:dyDescent="0.2">
      <c r="A109" s="69">
        <v>68</v>
      </c>
      <c r="B109" s="70"/>
      <c r="C109" s="87"/>
      <c r="D109" s="81"/>
      <c r="E109" s="81"/>
      <c r="F109" s="81"/>
      <c r="G109" s="85">
        <f t="shared" si="9"/>
        <v>0</v>
      </c>
      <c r="H109" s="74">
        <f t="shared" si="10"/>
        <v>0</v>
      </c>
      <c r="I109" s="85">
        <f t="shared" si="11"/>
        <v>0</v>
      </c>
      <c r="J109" s="85">
        <f>SUM(((SUM(D109:E109))*'Application for Payment'!$B$21)+(F109*'Application for Payment'!$B$23))</f>
        <v>0</v>
      </c>
    </row>
    <row r="110" spans="1:10" ht="14.45" customHeight="1" x14ac:dyDescent="0.2">
      <c r="A110" s="69">
        <v>69</v>
      </c>
      <c r="B110" s="70"/>
      <c r="C110" s="87"/>
      <c r="D110" s="81"/>
      <c r="E110" s="81"/>
      <c r="F110" s="81"/>
      <c r="G110" s="85">
        <f t="shared" si="9"/>
        <v>0</v>
      </c>
      <c r="H110" s="74">
        <f t="shared" si="10"/>
        <v>0</v>
      </c>
      <c r="I110" s="85">
        <f t="shared" si="11"/>
        <v>0</v>
      </c>
      <c r="J110" s="85">
        <f>SUM(((SUM(D110:E110))*'Application for Payment'!$B$21)+(F110*'Application for Payment'!$B$23))</f>
        <v>0</v>
      </c>
    </row>
    <row r="111" spans="1:10" ht="14.45" customHeight="1" x14ac:dyDescent="0.2">
      <c r="A111" s="69">
        <v>70</v>
      </c>
      <c r="B111" s="70"/>
      <c r="C111" s="87"/>
      <c r="D111" s="81"/>
      <c r="E111" s="81"/>
      <c r="F111" s="81"/>
      <c r="G111" s="85">
        <f t="shared" si="9"/>
        <v>0</v>
      </c>
      <c r="H111" s="74">
        <f t="shared" si="10"/>
        <v>0</v>
      </c>
      <c r="I111" s="85">
        <f t="shared" si="11"/>
        <v>0</v>
      </c>
      <c r="J111" s="85">
        <f>SUM(((SUM(D111:E111))*'Application for Payment'!$B$21)+(F111*'Application for Payment'!$B$23))</f>
        <v>0</v>
      </c>
    </row>
    <row r="112" spans="1:10" ht="14.45" customHeight="1" x14ac:dyDescent="0.2">
      <c r="A112" s="69">
        <v>71</v>
      </c>
      <c r="B112" s="70"/>
      <c r="C112" s="87"/>
      <c r="D112" s="81"/>
      <c r="E112" s="81"/>
      <c r="F112" s="81"/>
      <c r="G112" s="85">
        <f t="shared" si="9"/>
        <v>0</v>
      </c>
      <c r="H112" s="74">
        <f t="shared" si="10"/>
        <v>0</v>
      </c>
      <c r="I112" s="85">
        <f t="shared" si="11"/>
        <v>0</v>
      </c>
      <c r="J112" s="85">
        <f>SUM(((SUM(D112:E112))*'Application for Payment'!$B$21)+(F112*'Application for Payment'!$B$23))</f>
        <v>0</v>
      </c>
    </row>
    <row r="113" spans="1:10" ht="14.45" customHeight="1" x14ac:dyDescent="0.2">
      <c r="A113" s="69">
        <v>72</v>
      </c>
      <c r="B113" s="70"/>
      <c r="C113" s="87"/>
      <c r="D113" s="81"/>
      <c r="E113" s="81"/>
      <c r="F113" s="81"/>
      <c r="G113" s="85">
        <f t="shared" si="9"/>
        <v>0</v>
      </c>
      <c r="H113" s="74">
        <f t="shared" si="10"/>
        <v>0</v>
      </c>
      <c r="I113" s="85">
        <f t="shared" si="11"/>
        <v>0</v>
      </c>
      <c r="J113" s="85">
        <f>SUM(((SUM(D113:E113))*'Application for Payment'!$B$21)+(F113*'Application for Payment'!$B$23))</f>
        <v>0</v>
      </c>
    </row>
    <row r="114" spans="1:10" ht="14.45" customHeight="1" x14ac:dyDescent="0.2">
      <c r="A114" s="69">
        <v>73</v>
      </c>
      <c r="B114" s="70"/>
      <c r="C114" s="87"/>
      <c r="D114" s="81"/>
      <c r="E114" s="81"/>
      <c r="F114" s="81"/>
      <c r="G114" s="85">
        <f t="shared" si="9"/>
        <v>0</v>
      </c>
      <c r="H114" s="74">
        <f t="shared" si="10"/>
        <v>0</v>
      </c>
      <c r="I114" s="85">
        <f t="shared" si="11"/>
        <v>0</v>
      </c>
      <c r="J114" s="85">
        <f>SUM(((SUM(D114:E114))*'Application for Payment'!$B$21)+(F114*'Application for Payment'!$B$23))</f>
        <v>0</v>
      </c>
    </row>
    <row r="115" spans="1:10" ht="14.45" customHeight="1" x14ac:dyDescent="0.2">
      <c r="A115" s="69">
        <v>74</v>
      </c>
      <c r="B115" s="70"/>
      <c r="C115" s="87"/>
      <c r="D115" s="81"/>
      <c r="E115" s="81"/>
      <c r="F115" s="81"/>
      <c r="G115" s="85">
        <f t="shared" si="9"/>
        <v>0</v>
      </c>
      <c r="H115" s="74">
        <f t="shared" si="10"/>
        <v>0</v>
      </c>
      <c r="I115" s="85">
        <f t="shared" si="11"/>
        <v>0</v>
      </c>
      <c r="J115" s="85">
        <f>SUM(((SUM(D115:E115))*'Application for Payment'!$B$21)+(F115*'Application for Payment'!$B$23))</f>
        <v>0</v>
      </c>
    </row>
    <row r="116" spans="1:10" ht="14.45" customHeight="1" x14ac:dyDescent="0.2">
      <c r="A116" s="69">
        <v>75</v>
      </c>
      <c r="B116" s="70"/>
      <c r="C116" s="87"/>
      <c r="D116" s="81"/>
      <c r="E116" s="81"/>
      <c r="F116" s="81"/>
      <c r="G116" s="85">
        <f t="shared" si="9"/>
        <v>0</v>
      </c>
      <c r="H116" s="74">
        <f t="shared" si="10"/>
        <v>0</v>
      </c>
      <c r="I116" s="85">
        <f t="shared" si="11"/>
        <v>0</v>
      </c>
      <c r="J116" s="85">
        <f>SUM(((SUM(D116:E116))*'Application for Payment'!$B$21)+(F116*'Application for Payment'!$B$23))</f>
        <v>0</v>
      </c>
    </row>
    <row r="117" spans="1:10" ht="14.45" customHeight="1" x14ac:dyDescent="0.2">
      <c r="A117" s="69">
        <v>76</v>
      </c>
      <c r="B117" s="70"/>
      <c r="C117" s="87"/>
      <c r="D117" s="81"/>
      <c r="E117" s="81"/>
      <c r="F117" s="81"/>
      <c r="G117" s="85">
        <f t="shared" si="9"/>
        <v>0</v>
      </c>
      <c r="H117" s="74">
        <f t="shared" si="10"/>
        <v>0</v>
      </c>
      <c r="I117" s="85">
        <f t="shared" si="11"/>
        <v>0</v>
      </c>
      <c r="J117" s="85">
        <f>SUM(((SUM(D117:E117))*'Application for Payment'!$B$21)+(F117*'Application for Payment'!$B$23))</f>
        <v>0</v>
      </c>
    </row>
    <row r="118" spans="1:10" ht="14.45" customHeight="1" x14ac:dyDescent="0.2">
      <c r="A118" s="69">
        <v>77</v>
      </c>
      <c r="B118" s="70"/>
      <c r="C118" s="87"/>
      <c r="D118" s="81"/>
      <c r="E118" s="81"/>
      <c r="F118" s="81"/>
      <c r="G118" s="85">
        <f t="shared" si="9"/>
        <v>0</v>
      </c>
      <c r="H118" s="74">
        <f t="shared" si="10"/>
        <v>0</v>
      </c>
      <c r="I118" s="85">
        <f t="shared" si="11"/>
        <v>0</v>
      </c>
      <c r="J118" s="85">
        <f>SUM(((SUM(D118:E118))*'Application for Payment'!$B$21)+(F118*'Application for Payment'!$B$23))</f>
        <v>0</v>
      </c>
    </row>
    <row r="119" spans="1:10" ht="14.45" customHeight="1" x14ac:dyDescent="0.2">
      <c r="A119" s="69">
        <v>78</v>
      </c>
      <c r="B119" s="70"/>
      <c r="C119" s="87"/>
      <c r="D119" s="81"/>
      <c r="E119" s="81"/>
      <c r="F119" s="81"/>
      <c r="G119" s="85">
        <f t="shared" si="9"/>
        <v>0</v>
      </c>
      <c r="H119" s="74">
        <f t="shared" si="10"/>
        <v>0</v>
      </c>
      <c r="I119" s="85">
        <f t="shared" si="11"/>
        <v>0</v>
      </c>
      <c r="J119" s="85">
        <f>SUM(((SUM(D119:E119))*'Application for Payment'!$B$21)+(F119*'Application for Payment'!$B$23))</f>
        <v>0</v>
      </c>
    </row>
    <row r="120" spans="1:10" ht="14.45" customHeight="1" x14ac:dyDescent="0.2">
      <c r="A120" s="69">
        <v>79</v>
      </c>
      <c r="B120" s="70"/>
      <c r="C120" s="87"/>
      <c r="D120" s="81"/>
      <c r="E120" s="81"/>
      <c r="F120" s="81"/>
      <c r="G120" s="85">
        <f t="shared" si="9"/>
        <v>0</v>
      </c>
      <c r="H120" s="74">
        <f t="shared" si="10"/>
        <v>0</v>
      </c>
      <c r="I120" s="85">
        <f t="shared" si="11"/>
        <v>0</v>
      </c>
      <c r="J120" s="85">
        <f>SUM(((SUM(D120:E120))*'Application for Payment'!$B$21)+(F120*'Application for Payment'!$B$23))</f>
        <v>0</v>
      </c>
    </row>
    <row r="121" spans="1:10" ht="14.45" customHeight="1" x14ac:dyDescent="0.2">
      <c r="A121" s="69">
        <v>80</v>
      </c>
      <c r="B121" s="70"/>
      <c r="C121" s="87"/>
      <c r="D121" s="81"/>
      <c r="E121" s="81"/>
      <c r="F121" s="81"/>
      <c r="G121" s="85">
        <f t="shared" si="9"/>
        <v>0</v>
      </c>
      <c r="H121" s="74">
        <f t="shared" si="10"/>
        <v>0</v>
      </c>
      <c r="I121" s="85">
        <f t="shared" si="11"/>
        <v>0</v>
      </c>
      <c r="J121" s="85">
        <f>SUM(((SUM(D121:E121))*'Application for Payment'!$B$21)+(F121*'Application for Payment'!$B$23))</f>
        <v>0</v>
      </c>
    </row>
    <row r="122" spans="1:10" ht="14.45" customHeight="1" x14ac:dyDescent="0.2">
      <c r="A122" s="69">
        <v>81</v>
      </c>
      <c r="B122" s="70"/>
      <c r="C122" s="87"/>
      <c r="D122" s="81"/>
      <c r="E122" s="81"/>
      <c r="F122" s="81"/>
      <c r="G122" s="85">
        <f t="shared" si="9"/>
        <v>0</v>
      </c>
      <c r="H122" s="74">
        <f t="shared" si="10"/>
        <v>0</v>
      </c>
      <c r="I122" s="85">
        <f t="shared" si="11"/>
        <v>0</v>
      </c>
      <c r="J122" s="85">
        <f>SUM(((SUM(D122:E122))*'Application for Payment'!$B$21)+(F122*'Application for Payment'!$B$23))</f>
        <v>0</v>
      </c>
    </row>
    <row r="123" spans="1:10" ht="14.45" customHeight="1" x14ac:dyDescent="0.2">
      <c r="A123" s="69">
        <v>82</v>
      </c>
      <c r="B123" s="70"/>
      <c r="C123" s="87"/>
      <c r="D123" s="81"/>
      <c r="E123" s="81"/>
      <c r="F123" s="81"/>
      <c r="G123" s="85">
        <f t="shared" si="9"/>
        <v>0</v>
      </c>
      <c r="H123" s="74">
        <f t="shared" si="10"/>
        <v>0</v>
      </c>
      <c r="I123" s="85">
        <f t="shared" si="11"/>
        <v>0</v>
      </c>
      <c r="J123" s="85">
        <f>SUM(((SUM(D123:E123))*'Application for Payment'!$B$21)+(F123*'Application for Payment'!$B$23))</f>
        <v>0</v>
      </c>
    </row>
    <row r="124" spans="1:10" ht="14.45" customHeight="1" x14ac:dyDescent="0.2">
      <c r="A124" s="69">
        <v>83</v>
      </c>
      <c r="B124" s="70"/>
      <c r="C124" s="87"/>
      <c r="D124" s="81"/>
      <c r="E124" s="81"/>
      <c r="F124" s="81"/>
      <c r="G124" s="85">
        <f t="shared" si="9"/>
        <v>0</v>
      </c>
      <c r="H124" s="74">
        <f t="shared" si="10"/>
        <v>0</v>
      </c>
      <c r="I124" s="85">
        <f t="shared" si="11"/>
        <v>0</v>
      </c>
      <c r="J124" s="85">
        <f>SUM(((SUM(D124:E124))*'Application for Payment'!$B$21)+(F124*'Application for Payment'!$B$23))</f>
        <v>0</v>
      </c>
    </row>
    <row r="125" spans="1:10" ht="14.45" customHeight="1" x14ac:dyDescent="0.2">
      <c r="A125" s="71">
        <v>84</v>
      </c>
      <c r="B125" s="70"/>
      <c r="C125" s="87"/>
      <c r="D125" s="82"/>
      <c r="E125" s="82"/>
      <c r="F125" s="82"/>
      <c r="G125" s="86">
        <f>SUM(D125:F125)</f>
        <v>0</v>
      </c>
      <c r="H125" s="75">
        <f>IF(C125&gt;0,G125/C125,0)</f>
        <v>0</v>
      </c>
      <c r="I125" s="86">
        <f>C125-G125</f>
        <v>0</v>
      </c>
      <c r="J125" s="86">
        <f>SUM(((SUM(D125:E125))*'Application for Payment'!$B$21)+(F125*'Application for Payment'!$B$23))</f>
        <v>0</v>
      </c>
    </row>
    <row r="126" spans="1:10" ht="15" customHeight="1" thickBot="1" x14ac:dyDescent="0.25">
      <c r="A126" s="72"/>
      <c r="B126" s="73" t="s">
        <v>106</v>
      </c>
      <c r="C126" s="83">
        <f>SUM(C98:C125)+C84</f>
        <v>0</v>
      </c>
      <c r="D126" s="84">
        <f>SUM(D98:D125)+D84</f>
        <v>0</v>
      </c>
      <c r="E126" s="84">
        <f>SUM(E98:E125)+E84</f>
        <v>0</v>
      </c>
      <c r="F126" s="84">
        <f>SUM(F98:F125)+F84</f>
        <v>0</v>
      </c>
      <c r="G126" s="84">
        <f>SUM(G98:G125)+G84</f>
        <v>0</v>
      </c>
      <c r="H126" s="76">
        <f>IF(C126&gt;0,G126/C126,0)</f>
        <v>0</v>
      </c>
      <c r="I126" s="84">
        <f>SUM(I98:I125)+I84</f>
        <v>0</v>
      </c>
      <c r="J126" s="84">
        <f>SUM(((SUM(D126:E126))*'Application for Payment'!$B$21)+(F126*'Application for Payment'!$B$23))</f>
        <v>0</v>
      </c>
    </row>
    <row r="127" spans="1:10" ht="12.75" customHeight="1" x14ac:dyDescent="0.2">
      <c r="A127" s="153" t="s">
        <v>64</v>
      </c>
      <c r="B127" s="153"/>
      <c r="C127" s="56"/>
      <c r="D127" s="56"/>
      <c r="E127" s="56"/>
      <c r="F127" s="56"/>
      <c r="G127" s="56"/>
      <c r="H127" s="56"/>
      <c r="I127" s="56"/>
      <c r="J127" s="56"/>
    </row>
    <row r="128" spans="1:10" ht="12.75" customHeight="1" thickBot="1" x14ac:dyDescent="0.25">
      <c r="A128" s="154"/>
      <c r="B128" s="154"/>
      <c r="C128" s="3"/>
      <c r="D128" s="3"/>
      <c r="E128" s="3"/>
      <c r="F128" s="3"/>
      <c r="G128" s="4" t="s">
        <v>117</v>
      </c>
      <c r="H128" s="57">
        <f>$H$2</f>
        <v>2</v>
      </c>
      <c r="I128" s="150" t="s">
        <v>114</v>
      </c>
      <c r="J128" s="150"/>
    </row>
    <row r="129" spans="1:10" ht="12.75" customHeight="1" x14ac:dyDescent="0.2">
      <c r="A129" s="151" t="s">
        <v>65</v>
      </c>
      <c r="B129" s="151"/>
      <c r="F129" s="152" t="s">
        <v>66</v>
      </c>
      <c r="G129" s="152"/>
      <c r="H129" s="152"/>
      <c r="I129" s="79">
        <f>'Application for Payment'!$V$2</f>
        <v>0</v>
      </c>
    </row>
    <row r="130" spans="1:10" ht="12.75" customHeight="1" x14ac:dyDescent="0.2">
      <c r="B130" s="6" t="s">
        <v>3</v>
      </c>
      <c r="F130" s="148" t="s">
        <v>67</v>
      </c>
      <c r="G130" s="148"/>
      <c r="H130" s="148"/>
      <c r="I130" s="78">
        <f>$I$4</f>
        <v>0</v>
      </c>
    </row>
    <row r="131" spans="1:10" ht="12.75" customHeight="1" x14ac:dyDescent="0.2">
      <c r="B131" s="77">
        <f>'Application for Payment'!$J$3</f>
        <v>0</v>
      </c>
      <c r="F131" s="148" t="s">
        <v>4</v>
      </c>
      <c r="G131" s="148"/>
      <c r="H131" s="148"/>
      <c r="I131" s="80">
        <f>'Application for Payment'!$V$3</f>
        <v>0</v>
      </c>
    </row>
    <row r="132" spans="1:10" ht="12.75" customHeight="1" x14ac:dyDescent="0.2">
      <c r="B132" s="77">
        <f>'Application for Payment'!$J$4</f>
        <v>0</v>
      </c>
      <c r="F132" s="148" t="s">
        <v>68</v>
      </c>
      <c r="G132" s="148"/>
      <c r="H132" s="148"/>
      <c r="I132" s="79">
        <f>'Application for Payment'!$V$4</f>
        <v>0</v>
      </c>
    </row>
    <row r="133" spans="1:10" ht="12.75" customHeight="1" x14ac:dyDescent="0.2">
      <c r="B133" s="77">
        <f>'Application for Payment'!$J$5</f>
        <v>0</v>
      </c>
    </row>
    <row r="134" spans="1:10" ht="12.75" customHeight="1" x14ac:dyDescent="0.2">
      <c r="A134" s="54" t="s">
        <v>69</v>
      </c>
      <c r="B134" s="54" t="s">
        <v>70</v>
      </c>
      <c r="C134" s="54" t="s">
        <v>71</v>
      </c>
      <c r="D134" s="54" t="s">
        <v>72</v>
      </c>
      <c r="E134" s="54" t="s">
        <v>73</v>
      </c>
      <c r="F134" s="54" t="s">
        <v>74</v>
      </c>
      <c r="G134" s="92" t="s">
        <v>75</v>
      </c>
      <c r="H134" s="92"/>
      <c r="I134" s="54" t="s">
        <v>76</v>
      </c>
      <c r="J134" s="54" t="s">
        <v>77</v>
      </c>
    </row>
    <row r="135" spans="1:10" ht="12.75" customHeight="1" x14ac:dyDescent="0.2">
      <c r="A135" s="58" t="s">
        <v>78</v>
      </c>
      <c r="B135" s="58" t="s">
        <v>79</v>
      </c>
      <c r="C135" s="58" t="s">
        <v>80</v>
      </c>
      <c r="D135" s="149" t="s">
        <v>81</v>
      </c>
      <c r="E135" s="149"/>
      <c r="F135" s="58" t="s">
        <v>82</v>
      </c>
      <c r="G135" s="58" t="s">
        <v>83</v>
      </c>
      <c r="H135" s="58" t="s">
        <v>84</v>
      </c>
      <c r="I135" s="58" t="s">
        <v>85</v>
      </c>
      <c r="J135" s="58" t="s">
        <v>86</v>
      </c>
    </row>
    <row r="136" spans="1:10" ht="12.75" customHeight="1" x14ac:dyDescent="0.2">
      <c r="A136" s="59" t="s">
        <v>87</v>
      </c>
      <c r="B136" s="60"/>
      <c r="C136" s="59" t="s">
        <v>88</v>
      </c>
      <c r="D136" s="59" t="s">
        <v>89</v>
      </c>
      <c r="E136" s="59" t="s">
        <v>90</v>
      </c>
      <c r="F136" s="59" t="s">
        <v>91</v>
      </c>
      <c r="G136" s="59" t="s">
        <v>92</v>
      </c>
      <c r="H136" s="59" t="s">
        <v>93</v>
      </c>
      <c r="I136" s="59" t="s">
        <v>94</v>
      </c>
      <c r="J136" s="59"/>
    </row>
    <row r="137" spans="1:10" ht="12.75" customHeight="1" x14ac:dyDescent="0.2">
      <c r="A137" s="61"/>
      <c r="B137" s="60"/>
      <c r="C137" s="62"/>
      <c r="D137" s="59" t="s">
        <v>95</v>
      </c>
      <c r="E137" s="59"/>
      <c r="F137" s="59" t="s">
        <v>96</v>
      </c>
      <c r="G137" s="59" t="s">
        <v>97</v>
      </c>
      <c r="H137" s="59"/>
      <c r="I137" s="59" t="s">
        <v>98</v>
      </c>
      <c r="J137" s="59"/>
    </row>
    <row r="138" spans="1:10" ht="12.75" customHeight="1" x14ac:dyDescent="0.2">
      <c r="A138" s="63"/>
      <c r="B138" s="60"/>
      <c r="C138" s="60"/>
      <c r="D138" s="59" t="s">
        <v>99</v>
      </c>
      <c r="E138" s="59"/>
      <c r="F138" s="59" t="s">
        <v>100</v>
      </c>
      <c r="G138" s="59" t="s">
        <v>101</v>
      </c>
      <c r="H138" s="59"/>
      <c r="I138" s="59"/>
      <c r="J138" s="59"/>
    </row>
    <row r="139" spans="1:10" ht="12.75" customHeight="1" x14ac:dyDescent="0.2">
      <c r="A139" s="64"/>
      <c r="B139" s="65"/>
      <c r="C139" s="65"/>
      <c r="D139" s="65"/>
      <c r="E139" s="65"/>
      <c r="F139" s="66" t="s">
        <v>102</v>
      </c>
      <c r="G139" s="66" t="s">
        <v>103</v>
      </c>
      <c r="H139" s="66"/>
      <c r="I139" s="66"/>
      <c r="J139" s="66"/>
    </row>
    <row r="140" spans="1:10" ht="14.45" customHeight="1" x14ac:dyDescent="0.2">
      <c r="A140" s="67">
        <v>85</v>
      </c>
      <c r="B140" s="68"/>
      <c r="C140" s="87"/>
      <c r="D140" s="81"/>
      <c r="E140" s="81"/>
      <c r="F140" s="81"/>
      <c r="G140" s="85">
        <f t="shared" ref="G140:G167" si="12">SUM(D140:F140)</f>
        <v>0</v>
      </c>
      <c r="H140" s="74">
        <f t="shared" ref="H140:H167" si="13">IF(C140&gt;0,G140/C140,0)</f>
        <v>0</v>
      </c>
      <c r="I140" s="85">
        <f t="shared" ref="I140:I167" si="14">C140-G140</f>
        <v>0</v>
      </c>
      <c r="J140" s="85">
        <f>SUM(((SUM(D140:E140))*'Application for Payment'!$B$21)+(F140*'Application for Payment'!$B$23))</f>
        <v>0</v>
      </c>
    </row>
    <row r="141" spans="1:10" ht="14.45" customHeight="1" x14ac:dyDescent="0.2">
      <c r="A141" s="69">
        <v>86</v>
      </c>
      <c r="B141" s="70"/>
      <c r="C141" s="87"/>
      <c r="D141" s="81"/>
      <c r="E141" s="81"/>
      <c r="F141" s="81"/>
      <c r="G141" s="85">
        <f t="shared" si="12"/>
        <v>0</v>
      </c>
      <c r="H141" s="74">
        <f t="shared" si="13"/>
        <v>0</v>
      </c>
      <c r="I141" s="85">
        <f t="shared" si="14"/>
        <v>0</v>
      </c>
      <c r="J141" s="85">
        <f>SUM(((SUM(D141:E141))*'Application for Payment'!$B$21)+(F141*'Application for Payment'!$B$23))</f>
        <v>0</v>
      </c>
    </row>
    <row r="142" spans="1:10" ht="14.45" customHeight="1" x14ac:dyDescent="0.2">
      <c r="A142" s="69">
        <v>87</v>
      </c>
      <c r="B142" s="70"/>
      <c r="C142" s="87"/>
      <c r="D142" s="81"/>
      <c r="E142" s="81"/>
      <c r="F142" s="81"/>
      <c r="G142" s="85">
        <f t="shared" si="12"/>
        <v>0</v>
      </c>
      <c r="H142" s="74">
        <f t="shared" si="13"/>
        <v>0</v>
      </c>
      <c r="I142" s="85">
        <f t="shared" si="14"/>
        <v>0</v>
      </c>
      <c r="J142" s="85">
        <f>SUM(((SUM(D142:E142))*'Application for Payment'!$B$21)+(F142*'Application for Payment'!$B$23))</f>
        <v>0</v>
      </c>
    </row>
    <row r="143" spans="1:10" ht="14.45" customHeight="1" x14ac:dyDescent="0.2">
      <c r="A143" s="69">
        <v>88</v>
      </c>
      <c r="B143" s="70"/>
      <c r="C143" s="87"/>
      <c r="D143" s="81"/>
      <c r="E143" s="81"/>
      <c r="F143" s="81"/>
      <c r="G143" s="85">
        <f t="shared" si="12"/>
        <v>0</v>
      </c>
      <c r="H143" s="74">
        <f t="shared" si="13"/>
        <v>0</v>
      </c>
      <c r="I143" s="85">
        <f t="shared" si="14"/>
        <v>0</v>
      </c>
      <c r="J143" s="85">
        <f>SUM(((SUM(D143:E143))*'Application for Payment'!$B$21)+(F143*'Application for Payment'!$B$23))</f>
        <v>0</v>
      </c>
    </row>
    <row r="144" spans="1:10" ht="14.45" customHeight="1" x14ac:dyDescent="0.2">
      <c r="A144" s="69">
        <v>89</v>
      </c>
      <c r="B144" s="70"/>
      <c r="C144" s="87"/>
      <c r="D144" s="81"/>
      <c r="E144" s="81"/>
      <c r="F144" s="81"/>
      <c r="G144" s="85">
        <f t="shared" si="12"/>
        <v>0</v>
      </c>
      <c r="H144" s="74">
        <f t="shared" si="13"/>
        <v>0</v>
      </c>
      <c r="I144" s="85">
        <f t="shared" si="14"/>
        <v>0</v>
      </c>
      <c r="J144" s="85">
        <f>SUM(((SUM(D144:E144))*'Application for Payment'!$B$21)+(F144*'Application for Payment'!$B$23))</f>
        <v>0</v>
      </c>
    </row>
    <row r="145" spans="1:10" ht="14.45" customHeight="1" x14ac:dyDescent="0.2">
      <c r="A145" s="69">
        <v>90</v>
      </c>
      <c r="B145" s="70"/>
      <c r="C145" s="87"/>
      <c r="D145" s="81"/>
      <c r="E145" s="81"/>
      <c r="F145" s="81"/>
      <c r="G145" s="85">
        <f t="shared" si="12"/>
        <v>0</v>
      </c>
      <c r="H145" s="74">
        <f t="shared" si="13"/>
        <v>0</v>
      </c>
      <c r="I145" s="85">
        <f t="shared" si="14"/>
        <v>0</v>
      </c>
      <c r="J145" s="85">
        <f>SUM(((SUM(D145:E145))*'Application for Payment'!$B$21)+(F145*'Application for Payment'!$B$23))</f>
        <v>0</v>
      </c>
    </row>
    <row r="146" spans="1:10" ht="14.45" customHeight="1" x14ac:dyDescent="0.2">
      <c r="A146" s="69">
        <v>91</v>
      </c>
      <c r="B146" s="70"/>
      <c r="C146" s="87"/>
      <c r="D146" s="81"/>
      <c r="E146" s="81"/>
      <c r="F146" s="81"/>
      <c r="G146" s="85">
        <f t="shared" si="12"/>
        <v>0</v>
      </c>
      <c r="H146" s="74">
        <f t="shared" si="13"/>
        <v>0</v>
      </c>
      <c r="I146" s="85">
        <f t="shared" si="14"/>
        <v>0</v>
      </c>
      <c r="J146" s="85">
        <f>SUM(((SUM(D146:E146))*'Application for Payment'!$B$21)+(F146*'Application for Payment'!$B$23))</f>
        <v>0</v>
      </c>
    </row>
    <row r="147" spans="1:10" ht="14.45" customHeight="1" x14ac:dyDescent="0.2">
      <c r="A147" s="69">
        <v>92</v>
      </c>
      <c r="B147" s="70"/>
      <c r="C147" s="87"/>
      <c r="D147" s="81"/>
      <c r="E147" s="81"/>
      <c r="F147" s="81"/>
      <c r="G147" s="85">
        <f t="shared" si="12"/>
        <v>0</v>
      </c>
      <c r="H147" s="74">
        <f t="shared" si="13"/>
        <v>0</v>
      </c>
      <c r="I147" s="85">
        <f t="shared" si="14"/>
        <v>0</v>
      </c>
      <c r="J147" s="85">
        <f>SUM(((SUM(D147:E147))*'Application for Payment'!$B$21)+(F147*'Application for Payment'!$B$23))</f>
        <v>0</v>
      </c>
    </row>
    <row r="148" spans="1:10" ht="14.45" customHeight="1" x14ac:dyDescent="0.2">
      <c r="A148" s="69">
        <v>93</v>
      </c>
      <c r="B148" s="70"/>
      <c r="C148" s="87"/>
      <c r="D148" s="81"/>
      <c r="E148" s="81"/>
      <c r="F148" s="81"/>
      <c r="G148" s="85">
        <f t="shared" si="12"/>
        <v>0</v>
      </c>
      <c r="H148" s="74">
        <f t="shared" si="13"/>
        <v>0</v>
      </c>
      <c r="I148" s="85">
        <f t="shared" si="14"/>
        <v>0</v>
      </c>
      <c r="J148" s="85">
        <f>SUM(((SUM(D148:E148))*'Application for Payment'!$B$21)+(F148*'Application for Payment'!$B$23))</f>
        <v>0</v>
      </c>
    </row>
    <row r="149" spans="1:10" ht="14.45" customHeight="1" x14ac:dyDescent="0.2">
      <c r="A149" s="69">
        <v>94</v>
      </c>
      <c r="B149" s="70"/>
      <c r="C149" s="87"/>
      <c r="D149" s="81"/>
      <c r="E149" s="81"/>
      <c r="F149" s="81"/>
      <c r="G149" s="85">
        <f t="shared" si="12"/>
        <v>0</v>
      </c>
      <c r="H149" s="74">
        <f t="shared" si="13"/>
        <v>0</v>
      </c>
      <c r="I149" s="85">
        <f t="shared" si="14"/>
        <v>0</v>
      </c>
      <c r="J149" s="85">
        <f>SUM(((SUM(D149:E149))*'Application for Payment'!$B$21)+(F149*'Application for Payment'!$B$23))</f>
        <v>0</v>
      </c>
    </row>
    <row r="150" spans="1:10" ht="14.45" customHeight="1" x14ac:dyDescent="0.2">
      <c r="A150" s="69">
        <v>95</v>
      </c>
      <c r="B150" s="70"/>
      <c r="C150" s="87"/>
      <c r="D150" s="81"/>
      <c r="E150" s="81"/>
      <c r="F150" s="81"/>
      <c r="G150" s="85">
        <f t="shared" si="12"/>
        <v>0</v>
      </c>
      <c r="H150" s="74">
        <f t="shared" si="13"/>
        <v>0</v>
      </c>
      <c r="I150" s="85">
        <f t="shared" si="14"/>
        <v>0</v>
      </c>
      <c r="J150" s="85">
        <f>SUM(((SUM(D150:E150))*'Application for Payment'!$B$21)+(F150*'Application for Payment'!$B$23))</f>
        <v>0</v>
      </c>
    </row>
    <row r="151" spans="1:10" ht="14.45" customHeight="1" x14ac:dyDescent="0.2">
      <c r="A151" s="69">
        <v>96</v>
      </c>
      <c r="B151" s="70"/>
      <c r="C151" s="87"/>
      <c r="D151" s="81"/>
      <c r="E151" s="81"/>
      <c r="F151" s="81"/>
      <c r="G151" s="85">
        <f t="shared" si="12"/>
        <v>0</v>
      </c>
      <c r="H151" s="74">
        <f t="shared" si="13"/>
        <v>0</v>
      </c>
      <c r="I151" s="85">
        <f t="shared" si="14"/>
        <v>0</v>
      </c>
      <c r="J151" s="85">
        <f>SUM(((SUM(D151:E151))*'Application for Payment'!$B$21)+(F151*'Application for Payment'!$B$23))</f>
        <v>0</v>
      </c>
    </row>
    <row r="152" spans="1:10" ht="14.45" customHeight="1" x14ac:dyDescent="0.2">
      <c r="A152" s="69">
        <v>97</v>
      </c>
      <c r="B152" s="70"/>
      <c r="C152" s="87"/>
      <c r="D152" s="81"/>
      <c r="E152" s="81"/>
      <c r="F152" s="81"/>
      <c r="G152" s="85">
        <f t="shared" si="12"/>
        <v>0</v>
      </c>
      <c r="H152" s="74">
        <f t="shared" si="13"/>
        <v>0</v>
      </c>
      <c r="I152" s="85">
        <f t="shared" si="14"/>
        <v>0</v>
      </c>
      <c r="J152" s="85">
        <f>SUM(((SUM(D152:E152))*'Application for Payment'!$B$21)+(F152*'Application for Payment'!$B$23))</f>
        <v>0</v>
      </c>
    </row>
    <row r="153" spans="1:10" ht="14.45" customHeight="1" x14ac:dyDescent="0.2">
      <c r="A153" s="69">
        <v>98</v>
      </c>
      <c r="B153" s="70"/>
      <c r="C153" s="87"/>
      <c r="D153" s="81"/>
      <c r="E153" s="81"/>
      <c r="F153" s="81"/>
      <c r="G153" s="85">
        <f t="shared" si="12"/>
        <v>0</v>
      </c>
      <c r="H153" s="74">
        <f t="shared" si="13"/>
        <v>0</v>
      </c>
      <c r="I153" s="85">
        <f t="shared" si="14"/>
        <v>0</v>
      </c>
      <c r="J153" s="85">
        <f>SUM(((SUM(D153:E153))*'Application for Payment'!$B$21)+(F153*'Application for Payment'!$B$23))</f>
        <v>0</v>
      </c>
    </row>
    <row r="154" spans="1:10" ht="14.45" customHeight="1" x14ac:dyDescent="0.2">
      <c r="A154" s="69">
        <v>99</v>
      </c>
      <c r="B154" s="70"/>
      <c r="C154" s="87"/>
      <c r="D154" s="81"/>
      <c r="E154" s="81"/>
      <c r="F154" s="81"/>
      <c r="G154" s="85">
        <f t="shared" si="12"/>
        <v>0</v>
      </c>
      <c r="H154" s="74">
        <f t="shared" si="13"/>
        <v>0</v>
      </c>
      <c r="I154" s="85">
        <f t="shared" si="14"/>
        <v>0</v>
      </c>
      <c r="J154" s="85">
        <f>SUM(((SUM(D154:E154))*'Application for Payment'!$B$21)+(F154*'Application for Payment'!$B$23))</f>
        <v>0</v>
      </c>
    </row>
    <row r="155" spans="1:10" ht="14.45" customHeight="1" x14ac:dyDescent="0.2">
      <c r="A155" s="69">
        <v>100</v>
      </c>
      <c r="B155" s="70"/>
      <c r="C155" s="87"/>
      <c r="D155" s="81"/>
      <c r="E155" s="81"/>
      <c r="F155" s="81"/>
      <c r="G155" s="85">
        <f t="shared" si="12"/>
        <v>0</v>
      </c>
      <c r="H155" s="74">
        <f t="shared" si="13"/>
        <v>0</v>
      </c>
      <c r="I155" s="85">
        <f t="shared" si="14"/>
        <v>0</v>
      </c>
      <c r="J155" s="85">
        <f>SUM(((SUM(D155:E155))*'Application for Payment'!$B$21)+(F155*'Application for Payment'!$B$23))</f>
        <v>0</v>
      </c>
    </row>
    <row r="156" spans="1:10" ht="14.45" customHeight="1" x14ac:dyDescent="0.2">
      <c r="A156" s="69">
        <v>101</v>
      </c>
      <c r="B156" s="70"/>
      <c r="C156" s="87"/>
      <c r="D156" s="81"/>
      <c r="E156" s="81"/>
      <c r="F156" s="81"/>
      <c r="G156" s="85">
        <f t="shared" si="12"/>
        <v>0</v>
      </c>
      <c r="H156" s="74">
        <f t="shared" si="13"/>
        <v>0</v>
      </c>
      <c r="I156" s="85">
        <f t="shared" si="14"/>
        <v>0</v>
      </c>
      <c r="J156" s="85">
        <f>SUM(((SUM(D156:E156))*'Application for Payment'!$B$21)+(F156*'Application for Payment'!$B$23))</f>
        <v>0</v>
      </c>
    </row>
    <row r="157" spans="1:10" ht="14.45" customHeight="1" x14ac:dyDescent="0.2">
      <c r="A157" s="69">
        <v>102</v>
      </c>
      <c r="B157" s="70"/>
      <c r="C157" s="87"/>
      <c r="D157" s="81"/>
      <c r="E157" s="81"/>
      <c r="F157" s="81"/>
      <c r="G157" s="85">
        <f t="shared" si="12"/>
        <v>0</v>
      </c>
      <c r="H157" s="74">
        <f t="shared" si="13"/>
        <v>0</v>
      </c>
      <c r="I157" s="85">
        <f t="shared" si="14"/>
        <v>0</v>
      </c>
      <c r="J157" s="85">
        <f>SUM(((SUM(D157:E157))*'Application for Payment'!$B$21)+(F157*'Application for Payment'!$B$23))</f>
        <v>0</v>
      </c>
    </row>
    <row r="158" spans="1:10" ht="14.45" customHeight="1" x14ac:dyDescent="0.2">
      <c r="A158" s="69">
        <v>103</v>
      </c>
      <c r="B158" s="70"/>
      <c r="C158" s="87"/>
      <c r="D158" s="81"/>
      <c r="E158" s="81"/>
      <c r="F158" s="81"/>
      <c r="G158" s="85">
        <f t="shared" si="12"/>
        <v>0</v>
      </c>
      <c r="H158" s="74">
        <f t="shared" si="13"/>
        <v>0</v>
      </c>
      <c r="I158" s="85">
        <f t="shared" si="14"/>
        <v>0</v>
      </c>
      <c r="J158" s="85">
        <f>SUM(((SUM(D158:E158))*'Application for Payment'!$B$21)+(F158*'Application for Payment'!$B$23))</f>
        <v>0</v>
      </c>
    </row>
    <row r="159" spans="1:10" ht="14.45" customHeight="1" x14ac:dyDescent="0.2">
      <c r="A159" s="69">
        <v>104</v>
      </c>
      <c r="B159" s="70"/>
      <c r="C159" s="87"/>
      <c r="D159" s="81"/>
      <c r="E159" s="81"/>
      <c r="F159" s="81"/>
      <c r="G159" s="85">
        <f t="shared" si="12"/>
        <v>0</v>
      </c>
      <c r="H159" s="74">
        <f t="shared" si="13"/>
        <v>0</v>
      </c>
      <c r="I159" s="85">
        <f t="shared" si="14"/>
        <v>0</v>
      </c>
      <c r="J159" s="85">
        <f>SUM(((SUM(D159:E159))*'Application for Payment'!$B$21)+(F159*'Application for Payment'!$B$23))</f>
        <v>0</v>
      </c>
    </row>
    <row r="160" spans="1:10" ht="14.45" customHeight="1" x14ac:dyDescent="0.2">
      <c r="A160" s="69">
        <v>105</v>
      </c>
      <c r="B160" s="70"/>
      <c r="C160" s="87"/>
      <c r="D160" s="81"/>
      <c r="E160" s="81"/>
      <c r="F160" s="81"/>
      <c r="G160" s="85">
        <f t="shared" si="12"/>
        <v>0</v>
      </c>
      <c r="H160" s="74">
        <f t="shared" si="13"/>
        <v>0</v>
      </c>
      <c r="I160" s="85">
        <f t="shared" si="14"/>
        <v>0</v>
      </c>
      <c r="J160" s="85">
        <f>SUM(((SUM(D160:E160))*'Application for Payment'!$B$21)+(F160*'Application for Payment'!$B$23))</f>
        <v>0</v>
      </c>
    </row>
    <row r="161" spans="1:10" ht="14.45" customHeight="1" x14ac:dyDescent="0.2">
      <c r="A161" s="69">
        <v>106</v>
      </c>
      <c r="B161" s="70"/>
      <c r="C161" s="87"/>
      <c r="D161" s="81"/>
      <c r="E161" s="81"/>
      <c r="F161" s="81"/>
      <c r="G161" s="85">
        <f t="shared" si="12"/>
        <v>0</v>
      </c>
      <c r="H161" s="74">
        <f t="shared" si="13"/>
        <v>0</v>
      </c>
      <c r="I161" s="85">
        <f t="shared" si="14"/>
        <v>0</v>
      </c>
      <c r="J161" s="85">
        <f>SUM(((SUM(D161:E161))*'Application for Payment'!$B$21)+(F161*'Application for Payment'!$B$23))</f>
        <v>0</v>
      </c>
    </row>
    <row r="162" spans="1:10" ht="14.45" customHeight="1" x14ac:dyDescent="0.2">
      <c r="A162" s="69">
        <v>107</v>
      </c>
      <c r="B162" s="70"/>
      <c r="C162" s="87"/>
      <c r="D162" s="81"/>
      <c r="E162" s="81"/>
      <c r="F162" s="81"/>
      <c r="G162" s="85">
        <f t="shared" si="12"/>
        <v>0</v>
      </c>
      <c r="H162" s="74">
        <f t="shared" si="13"/>
        <v>0</v>
      </c>
      <c r="I162" s="85">
        <f t="shared" si="14"/>
        <v>0</v>
      </c>
      <c r="J162" s="85">
        <f>SUM(((SUM(D162:E162))*'Application for Payment'!$B$21)+(F162*'Application for Payment'!$B$23))</f>
        <v>0</v>
      </c>
    </row>
    <row r="163" spans="1:10" ht="14.45" customHeight="1" x14ac:dyDescent="0.2">
      <c r="A163" s="69">
        <v>108</v>
      </c>
      <c r="B163" s="70"/>
      <c r="C163" s="87"/>
      <c r="D163" s="81"/>
      <c r="E163" s="81"/>
      <c r="F163" s="81"/>
      <c r="G163" s="85">
        <f t="shared" si="12"/>
        <v>0</v>
      </c>
      <c r="H163" s="74">
        <f t="shared" si="13"/>
        <v>0</v>
      </c>
      <c r="I163" s="85">
        <f t="shared" si="14"/>
        <v>0</v>
      </c>
      <c r="J163" s="85">
        <f>SUM(((SUM(D163:E163))*'Application for Payment'!$B$21)+(F163*'Application for Payment'!$B$23))</f>
        <v>0</v>
      </c>
    </row>
    <row r="164" spans="1:10" ht="14.45" customHeight="1" x14ac:dyDescent="0.2">
      <c r="A164" s="69">
        <v>109</v>
      </c>
      <c r="B164" s="70"/>
      <c r="C164" s="87"/>
      <c r="D164" s="81"/>
      <c r="E164" s="81"/>
      <c r="F164" s="81"/>
      <c r="G164" s="85">
        <f t="shared" si="12"/>
        <v>0</v>
      </c>
      <c r="H164" s="74">
        <f t="shared" si="13"/>
        <v>0</v>
      </c>
      <c r="I164" s="85">
        <f t="shared" si="14"/>
        <v>0</v>
      </c>
      <c r="J164" s="85">
        <f>SUM(((SUM(D164:E164))*'Application for Payment'!$B$21)+(F164*'Application for Payment'!$B$23))</f>
        <v>0</v>
      </c>
    </row>
    <row r="165" spans="1:10" ht="14.45" customHeight="1" x14ac:dyDescent="0.2">
      <c r="A165" s="69">
        <v>110</v>
      </c>
      <c r="B165" s="70"/>
      <c r="C165" s="87"/>
      <c r="D165" s="81"/>
      <c r="E165" s="81"/>
      <c r="F165" s="81"/>
      <c r="G165" s="85">
        <f t="shared" si="12"/>
        <v>0</v>
      </c>
      <c r="H165" s="74">
        <f t="shared" si="13"/>
        <v>0</v>
      </c>
      <c r="I165" s="85">
        <f t="shared" si="14"/>
        <v>0</v>
      </c>
      <c r="J165" s="85">
        <f>SUM(((SUM(D165:E165))*'Application for Payment'!$B$21)+(F165*'Application for Payment'!$B$23))</f>
        <v>0</v>
      </c>
    </row>
    <row r="166" spans="1:10" ht="14.45" customHeight="1" x14ac:dyDescent="0.2">
      <c r="A166" s="69">
        <v>111</v>
      </c>
      <c r="B166" s="70"/>
      <c r="C166" s="87"/>
      <c r="D166" s="81"/>
      <c r="E166" s="81"/>
      <c r="F166" s="81"/>
      <c r="G166" s="85">
        <f t="shared" si="12"/>
        <v>0</v>
      </c>
      <c r="H166" s="74">
        <f t="shared" si="13"/>
        <v>0</v>
      </c>
      <c r="I166" s="85">
        <f t="shared" si="14"/>
        <v>0</v>
      </c>
      <c r="J166" s="85">
        <f>SUM(((SUM(D166:E166))*'Application for Payment'!$B$21)+(F166*'Application for Payment'!$B$23))</f>
        <v>0</v>
      </c>
    </row>
    <row r="167" spans="1:10" ht="14.45" customHeight="1" x14ac:dyDescent="0.2">
      <c r="A167" s="71">
        <v>112</v>
      </c>
      <c r="B167" s="70"/>
      <c r="C167" s="87"/>
      <c r="D167" s="82"/>
      <c r="E167" s="82"/>
      <c r="F167" s="82"/>
      <c r="G167" s="86">
        <f t="shared" si="12"/>
        <v>0</v>
      </c>
      <c r="H167" s="75">
        <f t="shared" si="13"/>
        <v>0</v>
      </c>
      <c r="I167" s="86">
        <f t="shared" si="14"/>
        <v>0</v>
      </c>
      <c r="J167" s="86">
        <f>SUM(((SUM(D167:E167))*'Application for Payment'!$B$21)+(F167*'Application for Payment'!$B$23))</f>
        <v>0</v>
      </c>
    </row>
    <row r="168" spans="1:10" ht="15" customHeight="1" thickBot="1" x14ac:dyDescent="0.25">
      <c r="A168" s="72"/>
      <c r="B168" s="73" t="s">
        <v>107</v>
      </c>
      <c r="C168" s="83">
        <f>SUM(C140:C167)+C126</f>
        <v>0</v>
      </c>
      <c r="D168" s="84">
        <f>SUM(D140:D167)+D126</f>
        <v>0</v>
      </c>
      <c r="E168" s="84">
        <f>SUM(E140:E167)+E126</f>
        <v>0</v>
      </c>
      <c r="F168" s="84">
        <f>SUM(F140:F167)+F126</f>
        <v>0</v>
      </c>
      <c r="G168" s="84">
        <f>SUM(G140:G167)+G126</f>
        <v>0</v>
      </c>
      <c r="H168" s="76">
        <f>IF(C168&gt;0,G168/C168,0)</f>
        <v>0</v>
      </c>
      <c r="I168" s="84">
        <f>SUM(I140:I167)+I126</f>
        <v>0</v>
      </c>
      <c r="J168" s="84">
        <f>SUM(((SUM(D168:E168))*'Application for Payment'!$B$21)+(F168*'Application for Payment'!$B$23))</f>
        <v>0</v>
      </c>
    </row>
    <row r="169" spans="1:10" ht="12.75" customHeight="1" x14ac:dyDescent="0.2">
      <c r="A169" s="153" t="s">
        <v>64</v>
      </c>
      <c r="B169" s="153"/>
      <c r="C169" s="56"/>
      <c r="D169" s="56"/>
      <c r="E169" s="56"/>
      <c r="F169" s="56"/>
      <c r="G169" s="56"/>
      <c r="H169" s="56"/>
      <c r="I169" s="56"/>
      <c r="J169" s="56"/>
    </row>
    <row r="170" spans="1:10" ht="12.75" customHeight="1" thickBot="1" x14ac:dyDescent="0.25">
      <c r="A170" s="154"/>
      <c r="B170" s="154"/>
      <c r="C170" s="3"/>
      <c r="D170" s="3"/>
      <c r="E170" s="3"/>
      <c r="F170" s="3"/>
      <c r="G170" s="4" t="s">
        <v>118</v>
      </c>
      <c r="H170" s="57">
        <f>$H$2</f>
        <v>2</v>
      </c>
      <c r="I170" s="150" t="s">
        <v>114</v>
      </c>
      <c r="J170" s="150"/>
    </row>
    <row r="171" spans="1:10" ht="12.75" customHeight="1" x14ac:dyDescent="0.2">
      <c r="A171" s="151" t="s">
        <v>65</v>
      </c>
      <c r="B171" s="151"/>
      <c r="F171" s="152" t="s">
        <v>66</v>
      </c>
      <c r="G171" s="152"/>
      <c r="H171" s="152"/>
      <c r="I171" s="79">
        <f>'Application for Payment'!$V$2</f>
        <v>0</v>
      </c>
    </row>
    <row r="172" spans="1:10" ht="12.75" customHeight="1" x14ac:dyDescent="0.2">
      <c r="B172" s="6" t="s">
        <v>3</v>
      </c>
      <c r="F172" s="148" t="s">
        <v>67</v>
      </c>
      <c r="G172" s="148"/>
      <c r="H172" s="148"/>
      <c r="I172" s="78">
        <f>$I$4</f>
        <v>0</v>
      </c>
    </row>
    <row r="173" spans="1:10" ht="12.75" customHeight="1" x14ac:dyDescent="0.2">
      <c r="B173" s="77">
        <f>'Application for Payment'!$J$3</f>
        <v>0</v>
      </c>
      <c r="F173" s="148" t="s">
        <v>4</v>
      </c>
      <c r="G173" s="148"/>
      <c r="H173" s="148"/>
      <c r="I173" s="80">
        <f>'Application for Payment'!$V$3</f>
        <v>0</v>
      </c>
    </row>
    <row r="174" spans="1:10" ht="12.75" customHeight="1" x14ac:dyDescent="0.2">
      <c r="B174" s="77">
        <f>'Application for Payment'!$J$4</f>
        <v>0</v>
      </c>
      <c r="F174" s="148" t="s">
        <v>68</v>
      </c>
      <c r="G174" s="148"/>
      <c r="H174" s="148"/>
      <c r="I174" s="79">
        <f>'Application for Payment'!$V$4</f>
        <v>0</v>
      </c>
    </row>
    <row r="175" spans="1:10" ht="12.75" customHeight="1" x14ac:dyDescent="0.2">
      <c r="B175" s="77">
        <f>'Application for Payment'!$J$5</f>
        <v>0</v>
      </c>
    </row>
    <row r="176" spans="1:10" ht="12.75" customHeight="1" x14ac:dyDescent="0.2">
      <c r="A176" s="54" t="s">
        <v>69</v>
      </c>
      <c r="B176" s="54" t="s">
        <v>70</v>
      </c>
      <c r="C176" s="54" t="s">
        <v>71</v>
      </c>
      <c r="D176" s="54" t="s">
        <v>72</v>
      </c>
      <c r="E176" s="54" t="s">
        <v>73</v>
      </c>
      <c r="F176" s="54" t="s">
        <v>74</v>
      </c>
      <c r="G176" s="92" t="s">
        <v>75</v>
      </c>
      <c r="H176" s="92"/>
      <c r="I176" s="54" t="s">
        <v>76</v>
      </c>
      <c r="J176" s="54" t="s">
        <v>77</v>
      </c>
    </row>
    <row r="177" spans="1:10" ht="12.75" customHeight="1" x14ac:dyDescent="0.2">
      <c r="A177" s="58" t="s">
        <v>78</v>
      </c>
      <c r="B177" s="58" t="s">
        <v>79</v>
      </c>
      <c r="C177" s="58" t="s">
        <v>80</v>
      </c>
      <c r="D177" s="149" t="s">
        <v>81</v>
      </c>
      <c r="E177" s="149"/>
      <c r="F177" s="58" t="s">
        <v>82</v>
      </c>
      <c r="G177" s="58" t="s">
        <v>83</v>
      </c>
      <c r="H177" s="58" t="s">
        <v>84</v>
      </c>
      <c r="I177" s="58" t="s">
        <v>85</v>
      </c>
      <c r="J177" s="58" t="s">
        <v>86</v>
      </c>
    </row>
    <row r="178" spans="1:10" ht="12.75" customHeight="1" x14ac:dyDescent="0.2">
      <c r="A178" s="59" t="s">
        <v>87</v>
      </c>
      <c r="B178" s="60"/>
      <c r="C178" s="59" t="s">
        <v>88</v>
      </c>
      <c r="D178" s="59" t="s">
        <v>89</v>
      </c>
      <c r="E178" s="59" t="s">
        <v>90</v>
      </c>
      <c r="F178" s="59" t="s">
        <v>91</v>
      </c>
      <c r="G178" s="59" t="s">
        <v>92</v>
      </c>
      <c r="H178" s="59" t="s">
        <v>93</v>
      </c>
      <c r="I178" s="59" t="s">
        <v>94</v>
      </c>
      <c r="J178" s="59"/>
    </row>
    <row r="179" spans="1:10" ht="12.75" customHeight="1" x14ac:dyDescent="0.2">
      <c r="A179" s="61"/>
      <c r="B179" s="60"/>
      <c r="C179" s="62"/>
      <c r="D179" s="59" t="s">
        <v>95</v>
      </c>
      <c r="E179" s="59"/>
      <c r="F179" s="59" t="s">
        <v>96</v>
      </c>
      <c r="G179" s="59" t="s">
        <v>97</v>
      </c>
      <c r="H179" s="59"/>
      <c r="I179" s="59" t="s">
        <v>98</v>
      </c>
      <c r="J179" s="59"/>
    </row>
    <row r="180" spans="1:10" ht="12.75" customHeight="1" x14ac:dyDescent="0.2">
      <c r="A180" s="63"/>
      <c r="B180" s="60"/>
      <c r="C180" s="60"/>
      <c r="D180" s="59" t="s">
        <v>99</v>
      </c>
      <c r="E180" s="59"/>
      <c r="F180" s="59" t="s">
        <v>100</v>
      </c>
      <c r="G180" s="59" t="s">
        <v>101</v>
      </c>
      <c r="H180" s="59"/>
      <c r="I180" s="59"/>
      <c r="J180" s="59"/>
    </row>
    <row r="181" spans="1:10" ht="12.75" customHeight="1" x14ac:dyDescent="0.2">
      <c r="A181" s="64"/>
      <c r="B181" s="65"/>
      <c r="C181" s="65"/>
      <c r="D181" s="65"/>
      <c r="E181" s="65"/>
      <c r="F181" s="66" t="s">
        <v>102</v>
      </c>
      <c r="G181" s="66" t="s">
        <v>103</v>
      </c>
      <c r="H181" s="66"/>
      <c r="I181" s="66"/>
      <c r="J181" s="66"/>
    </row>
    <row r="182" spans="1:10" ht="14.45" customHeight="1" x14ac:dyDescent="0.2">
      <c r="A182" s="67">
        <v>113</v>
      </c>
      <c r="B182" s="68"/>
      <c r="C182" s="87"/>
      <c r="D182" s="81"/>
      <c r="E182" s="81"/>
      <c r="F182" s="81"/>
      <c r="G182" s="85">
        <f t="shared" ref="G182:G209" si="15">SUM(D182:F182)</f>
        <v>0</v>
      </c>
      <c r="H182" s="74">
        <f t="shared" ref="H182:H209" si="16">IF(C182&gt;0,G182/C182,0)</f>
        <v>0</v>
      </c>
      <c r="I182" s="85">
        <f t="shared" ref="I182:I209" si="17">C182-G182</f>
        <v>0</v>
      </c>
      <c r="J182" s="85">
        <f>SUM(((SUM(D182:E182))*'Application for Payment'!$B$21)+(F182*'Application for Payment'!$B$23))</f>
        <v>0</v>
      </c>
    </row>
    <row r="183" spans="1:10" ht="14.45" customHeight="1" x14ac:dyDescent="0.2">
      <c r="A183" s="69">
        <v>114</v>
      </c>
      <c r="B183" s="70"/>
      <c r="C183" s="87"/>
      <c r="D183" s="81"/>
      <c r="E183" s="81"/>
      <c r="F183" s="81"/>
      <c r="G183" s="85">
        <f t="shared" si="15"/>
        <v>0</v>
      </c>
      <c r="H183" s="74">
        <f t="shared" si="16"/>
        <v>0</v>
      </c>
      <c r="I183" s="85">
        <f t="shared" si="17"/>
        <v>0</v>
      </c>
      <c r="J183" s="85">
        <f>SUM(((SUM(D183:E183))*'Application for Payment'!$B$21)+(F183*'Application for Payment'!$B$23))</f>
        <v>0</v>
      </c>
    </row>
    <row r="184" spans="1:10" ht="14.45" customHeight="1" x14ac:dyDescent="0.2">
      <c r="A184" s="69">
        <v>115</v>
      </c>
      <c r="B184" s="70"/>
      <c r="C184" s="87"/>
      <c r="D184" s="81"/>
      <c r="E184" s="81"/>
      <c r="F184" s="81"/>
      <c r="G184" s="85">
        <f t="shared" si="15"/>
        <v>0</v>
      </c>
      <c r="H184" s="74">
        <f t="shared" si="16"/>
        <v>0</v>
      </c>
      <c r="I184" s="85">
        <f t="shared" si="17"/>
        <v>0</v>
      </c>
      <c r="J184" s="85">
        <f>SUM(((SUM(D184:E184))*'Application for Payment'!$B$21)+(F184*'Application for Payment'!$B$23))</f>
        <v>0</v>
      </c>
    </row>
    <row r="185" spans="1:10" ht="14.45" customHeight="1" x14ac:dyDescent="0.2">
      <c r="A185" s="69">
        <v>116</v>
      </c>
      <c r="B185" s="70"/>
      <c r="C185" s="87"/>
      <c r="D185" s="81"/>
      <c r="E185" s="81"/>
      <c r="F185" s="81"/>
      <c r="G185" s="85">
        <f t="shared" si="15"/>
        <v>0</v>
      </c>
      <c r="H185" s="74">
        <f t="shared" si="16"/>
        <v>0</v>
      </c>
      <c r="I185" s="85">
        <f t="shared" si="17"/>
        <v>0</v>
      </c>
      <c r="J185" s="85">
        <f>SUM(((SUM(D185:E185))*'Application for Payment'!$B$21)+(F185*'Application for Payment'!$B$23))</f>
        <v>0</v>
      </c>
    </row>
    <row r="186" spans="1:10" ht="14.45" customHeight="1" x14ac:dyDescent="0.2">
      <c r="A186" s="69">
        <v>117</v>
      </c>
      <c r="B186" s="70"/>
      <c r="C186" s="87"/>
      <c r="D186" s="81"/>
      <c r="E186" s="81"/>
      <c r="F186" s="81"/>
      <c r="G186" s="85">
        <f t="shared" si="15"/>
        <v>0</v>
      </c>
      <c r="H186" s="74">
        <f t="shared" si="16"/>
        <v>0</v>
      </c>
      <c r="I186" s="85">
        <f t="shared" si="17"/>
        <v>0</v>
      </c>
      <c r="J186" s="85">
        <f>SUM(((SUM(D186:E186))*'Application for Payment'!$B$21)+(F186*'Application for Payment'!$B$23))</f>
        <v>0</v>
      </c>
    </row>
    <row r="187" spans="1:10" ht="14.45" customHeight="1" x14ac:dyDescent="0.2">
      <c r="A187" s="69">
        <v>118</v>
      </c>
      <c r="B187" s="70"/>
      <c r="C187" s="87"/>
      <c r="D187" s="81"/>
      <c r="E187" s="81"/>
      <c r="F187" s="81"/>
      <c r="G187" s="85">
        <f t="shared" si="15"/>
        <v>0</v>
      </c>
      <c r="H187" s="74">
        <f t="shared" si="16"/>
        <v>0</v>
      </c>
      <c r="I187" s="85">
        <f t="shared" si="17"/>
        <v>0</v>
      </c>
      <c r="J187" s="85">
        <f>SUM(((SUM(D187:E187))*'Application for Payment'!$B$21)+(F187*'Application for Payment'!$B$23))</f>
        <v>0</v>
      </c>
    </row>
    <row r="188" spans="1:10" ht="14.45" customHeight="1" x14ac:dyDescent="0.2">
      <c r="A188" s="69">
        <v>119</v>
      </c>
      <c r="B188" s="70"/>
      <c r="C188" s="87"/>
      <c r="D188" s="81"/>
      <c r="E188" s="81"/>
      <c r="F188" s="81"/>
      <c r="G188" s="85">
        <f t="shared" si="15"/>
        <v>0</v>
      </c>
      <c r="H188" s="74">
        <f t="shared" si="16"/>
        <v>0</v>
      </c>
      <c r="I188" s="85">
        <f t="shared" si="17"/>
        <v>0</v>
      </c>
      <c r="J188" s="85">
        <f>SUM(((SUM(D188:E188))*'Application for Payment'!$B$21)+(F188*'Application for Payment'!$B$23))</f>
        <v>0</v>
      </c>
    </row>
    <row r="189" spans="1:10" ht="14.45" customHeight="1" x14ac:dyDescent="0.2">
      <c r="A189" s="69">
        <v>120</v>
      </c>
      <c r="B189" s="70"/>
      <c r="C189" s="87"/>
      <c r="D189" s="81"/>
      <c r="E189" s="81"/>
      <c r="F189" s="81"/>
      <c r="G189" s="85">
        <f t="shared" si="15"/>
        <v>0</v>
      </c>
      <c r="H189" s="74">
        <f t="shared" si="16"/>
        <v>0</v>
      </c>
      <c r="I189" s="85">
        <f t="shared" si="17"/>
        <v>0</v>
      </c>
      <c r="J189" s="85">
        <f>SUM(((SUM(D189:E189))*'Application for Payment'!$B$21)+(F189*'Application for Payment'!$B$23))</f>
        <v>0</v>
      </c>
    </row>
    <row r="190" spans="1:10" ht="14.45" customHeight="1" x14ac:dyDescent="0.2">
      <c r="A190" s="69">
        <v>121</v>
      </c>
      <c r="B190" s="70"/>
      <c r="C190" s="87"/>
      <c r="D190" s="81"/>
      <c r="E190" s="81"/>
      <c r="F190" s="81"/>
      <c r="G190" s="85">
        <f t="shared" si="15"/>
        <v>0</v>
      </c>
      <c r="H190" s="74">
        <f t="shared" si="16"/>
        <v>0</v>
      </c>
      <c r="I190" s="85">
        <f t="shared" si="17"/>
        <v>0</v>
      </c>
      <c r="J190" s="85">
        <f>SUM(((SUM(D190:E190))*'Application for Payment'!$B$21)+(F190*'Application for Payment'!$B$23))</f>
        <v>0</v>
      </c>
    </row>
    <row r="191" spans="1:10" ht="14.45" customHeight="1" x14ac:dyDescent="0.2">
      <c r="A191" s="69">
        <v>122</v>
      </c>
      <c r="B191" s="70"/>
      <c r="C191" s="87"/>
      <c r="D191" s="81"/>
      <c r="E191" s="81"/>
      <c r="F191" s="81"/>
      <c r="G191" s="85">
        <f t="shared" si="15"/>
        <v>0</v>
      </c>
      <c r="H191" s="74">
        <f t="shared" si="16"/>
        <v>0</v>
      </c>
      <c r="I191" s="85">
        <f t="shared" si="17"/>
        <v>0</v>
      </c>
      <c r="J191" s="85">
        <f>SUM(((SUM(D191:E191))*'Application for Payment'!$B$21)+(F191*'Application for Payment'!$B$23))</f>
        <v>0</v>
      </c>
    </row>
    <row r="192" spans="1:10" ht="14.45" customHeight="1" x14ac:dyDescent="0.2">
      <c r="A192" s="69">
        <v>123</v>
      </c>
      <c r="B192" s="70"/>
      <c r="C192" s="87"/>
      <c r="D192" s="81"/>
      <c r="E192" s="81"/>
      <c r="F192" s="81"/>
      <c r="G192" s="85">
        <f t="shared" si="15"/>
        <v>0</v>
      </c>
      <c r="H192" s="74">
        <f t="shared" si="16"/>
        <v>0</v>
      </c>
      <c r="I192" s="85">
        <f t="shared" si="17"/>
        <v>0</v>
      </c>
      <c r="J192" s="85">
        <f>SUM(((SUM(D192:E192))*'Application for Payment'!$B$21)+(F192*'Application for Payment'!$B$23))</f>
        <v>0</v>
      </c>
    </row>
    <row r="193" spans="1:10" ht="14.45" customHeight="1" x14ac:dyDescent="0.2">
      <c r="A193" s="69">
        <v>124</v>
      </c>
      <c r="B193" s="70"/>
      <c r="C193" s="87"/>
      <c r="D193" s="81"/>
      <c r="E193" s="81"/>
      <c r="F193" s="81"/>
      <c r="G193" s="85">
        <f t="shared" si="15"/>
        <v>0</v>
      </c>
      <c r="H193" s="74">
        <f t="shared" si="16"/>
        <v>0</v>
      </c>
      <c r="I193" s="85">
        <f t="shared" si="17"/>
        <v>0</v>
      </c>
      <c r="J193" s="85">
        <f>SUM(((SUM(D193:E193))*'Application for Payment'!$B$21)+(F193*'Application for Payment'!$B$23))</f>
        <v>0</v>
      </c>
    </row>
    <row r="194" spans="1:10" ht="14.45" customHeight="1" x14ac:dyDescent="0.2">
      <c r="A194" s="69">
        <v>125</v>
      </c>
      <c r="B194" s="70"/>
      <c r="C194" s="87"/>
      <c r="D194" s="81"/>
      <c r="E194" s="81"/>
      <c r="F194" s="81"/>
      <c r="G194" s="85">
        <f t="shared" si="15"/>
        <v>0</v>
      </c>
      <c r="H194" s="74">
        <f t="shared" si="16"/>
        <v>0</v>
      </c>
      <c r="I194" s="85">
        <f t="shared" si="17"/>
        <v>0</v>
      </c>
      <c r="J194" s="85">
        <f>SUM(((SUM(D194:E194))*'Application for Payment'!$B$21)+(F194*'Application for Payment'!$B$23))</f>
        <v>0</v>
      </c>
    </row>
    <row r="195" spans="1:10" ht="14.45" customHeight="1" x14ac:dyDescent="0.2">
      <c r="A195" s="69">
        <v>126</v>
      </c>
      <c r="B195" s="70"/>
      <c r="C195" s="87"/>
      <c r="D195" s="81"/>
      <c r="E195" s="81"/>
      <c r="F195" s="81"/>
      <c r="G195" s="85">
        <f t="shared" si="15"/>
        <v>0</v>
      </c>
      <c r="H195" s="74">
        <f t="shared" si="16"/>
        <v>0</v>
      </c>
      <c r="I195" s="85">
        <f t="shared" si="17"/>
        <v>0</v>
      </c>
      <c r="J195" s="85">
        <f>SUM(((SUM(D195:E195))*'Application for Payment'!$B$21)+(F195*'Application for Payment'!$B$23))</f>
        <v>0</v>
      </c>
    </row>
    <row r="196" spans="1:10" ht="14.45" customHeight="1" x14ac:dyDescent="0.2">
      <c r="A196" s="69">
        <v>127</v>
      </c>
      <c r="B196" s="70"/>
      <c r="C196" s="87"/>
      <c r="D196" s="81"/>
      <c r="E196" s="81"/>
      <c r="F196" s="81"/>
      <c r="G196" s="85">
        <f t="shared" si="15"/>
        <v>0</v>
      </c>
      <c r="H196" s="74">
        <f t="shared" si="16"/>
        <v>0</v>
      </c>
      <c r="I196" s="85">
        <f t="shared" si="17"/>
        <v>0</v>
      </c>
      <c r="J196" s="85">
        <f>SUM(((SUM(D196:E196))*'Application for Payment'!$B$21)+(F196*'Application for Payment'!$B$23))</f>
        <v>0</v>
      </c>
    </row>
    <row r="197" spans="1:10" ht="14.45" customHeight="1" x14ac:dyDescent="0.2">
      <c r="A197" s="69">
        <v>128</v>
      </c>
      <c r="B197" s="70"/>
      <c r="C197" s="87"/>
      <c r="D197" s="81"/>
      <c r="E197" s="81"/>
      <c r="F197" s="81"/>
      <c r="G197" s="85">
        <f t="shared" si="15"/>
        <v>0</v>
      </c>
      <c r="H197" s="74">
        <f t="shared" si="16"/>
        <v>0</v>
      </c>
      <c r="I197" s="85">
        <f t="shared" si="17"/>
        <v>0</v>
      </c>
      <c r="J197" s="85">
        <f>SUM(((SUM(D197:E197))*'Application for Payment'!$B$21)+(F197*'Application for Payment'!$B$23))</f>
        <v>0</v>
      </c>
    </row>
    <row r="198" spans="1:10" ht="14.45" customHeight="1" x14ac:dyDescent="0.2">
      <c r="A198" s="69">
        <v>129</v>
      </c>
      <c r="B198" s="70"/>
      <c r="C198" s="87"/>
      <c r="D198" s="81"/>
      <c r="E198" s="81"/>
      <c r="F198" s="81"/>
      <c r="G198" s="85">
        <f t="shared" si="15"/>
        <v>0</v>
      </c>
      <c r="H198" s="74">
        <f t="shared" si="16"/>
        <v>0</v>
      </c>
      <c r="I198" s="85">
        <f t="shared" si="17"/>
        <v>0</v>
      </c>
      <c r="J198" s="85">
        <f>SUM(((SUM(D198:E198))*'Application for Payment'!$B$21)+(F198*'Application for Payment'!$B$23))</f>
        <v>0</v>
      </c>
    </row>
    <row r="199" spans="1:10" ht="14.45" customHeight="1" x14ac:dyDescent="0.2">
      <c r="A199" s="69">
        <v>130</v>
      </c>
      <c r="B199" s="70"/>
      <c r="C199" s="87"/>
      <c r="D199" s="81"/>
      <c r="E199" s="81"/>
      <c r="F199" s="81"/>
      <c r="G199" s="85">
        <f t="shared" si="15"/>
        <v>0</v>
      </c>
      <c r="H199" s="74">
        <f t="shared" si="16"/>
        <v>0</v>
      </c>
      <c r="I199" s="85">
        <f t="shared" si="17"/>
        <v>0</v>
      </c>
      <c r="J199" s="85">
        <f>SUM(((SUM(D199:E199))*'Application for Payment'!$B$21)+(F199*'Application for Payment'!$B$23))</f>
        <v>0</v>
      </c>
    </row>
    <row r="200" spans="1:10" ht="14.45" customHeight="1" x14ac:dyDescent="0.2">
      <c r="A200" s="69">
        <v>131</v>
      </c>
      <c r="B200" s="70"/>
      <c r="C200" s="87"/>
      <c r="D200" s="81"/>
      <c r="E200" s="81"/>
      <c r="F200" s="81"/>
      <c r="G200" s="85">
        <f t="shared" si="15"/>
        <v>0</v>
      </c>
      <c r="H200" s="74">
        <f t="shared" si="16"/>
        <v>0</v>
      </c>
      <c r="I200" s="85">
        <f t="shared" si="17"/>
        <v>0</v>
      </c>
      <c r="J200" s="85">
        <f>SUM(((SUM(D200:E200))*'Application for Payment'!$B$21)+(F200*'Application for Payment'!$B$23))</f>
        <v>0</v>
      </c>
    </row>
    <row r="201" spans="1:10" ht="14.45" customHeight="1" x14ac:dyDescent="0.2">
      <c r="A201" s="69">
        <v>132</v>
      </c>
      <c r="B201" s="70"/>
      <c r="C201" s="87"/>
      <c r="D201" s="81"/>
      <c r="E201" s="81"/>
      <c r="F201" s="81"/>
      <c r="G201" s="85">
        <f t="shared" si="15"/>
        <v>0</v>
      </c>
      <c r="H201" s="74">
        <f t="shared" si="16"/>
        <v>0</v>
      </c>
      <c r="I201" s="85">
        <f t="shared" si="17"/>
        <v>0</v>
      </c>
      <c r="J201" s="85">
        <f>SUM(((SUM(D201:E201))*'Application for Payment'!$B$21)+(F201*'Application for Payment'!$B$23))</f>
        <v>0</v>
      </c>
    </row>
    <row r="202" spans="1:10" ht="14.45" customHeight="1" x14ac:dyDescent="0.2">
      <c r="A202" s="69">
        <v>133</v>
      </c>
      <c r="B202" s="70"/>
      <c r="C202" s="87"/>
      <c r="D202" s="81"/>
      <c r="E202" s="81"/>
      <c r="F202" s="81"/>
      <c r="G202" s="85">
        <f t="shared" si="15"/>
        <v>0</v>
      </c>
      <c r="H202" s="74">
        <f t="shared" si="16"/>
        <v>0</v>
      </c>
      <c r="I202" s="85">
        <f t="shared" si="17"/>
        <v>0</v>
      </c>
      <c r="J202" s="85">
        <f>SUM(((SUM(D202:E202))*'Application for Payment'!$B$21)+(F202*'Application for Payment'!$B$23))</f>
        <v>0</v>
      </c>
    </row>
    <row r="203" spans="1:10" ht="14.45" customHeight="1" x14ac:dyDescent="0.2">
      <c r="A203" s="69">
        <v>134</v>
      </c>
      <c r="B203" s="70"/>
      <c r="C203" s="87"/>
      <c r="D203" s="81"/>
      <c r="E203" s="81"/>
      <c r="F203" s="81"/>
      <c r="G203" s="85">
        <f t="shared" si="15"/>
        <v>0</v>
      </c>
      <c r="H203" s="74">
        <f t="shared" si="16"/>
        <v>0</v>
      </c>
      <c r="I203" s="85">
        <f t="shared" si="17"/>
        <v>0</v>
      </c>
      <c r="J203" s="85">
        <f>SUM(((SUM(D203:E203))*'Application for Payment'!$B$21)+(F203*'Application for Payment'!$B$23))</f>
        <v>0</v>
      </c>
    </row>
    <row r="204" spans="1:10" ht="14.45" customHeight="1" x14ac:dyDescent="0.2">
      <c r="A204" s="69">
        <v>135</v>
      </c>
      <c r="B204" s="70"/>
      <c r="C204" s="87"/>
      <c r="D204" s="81"/>
      <c r="E204" s="81"/>
      <c r="F204" s="81"/>
      <c r="G204" s="85">
        <f t="shared" si="15"/>
        <v>0</v>
      </c>
      <c r="H204" s="74">
        <f t="shared" si="16"/>
        <v>0</v>
      </c>
      <c r="I204" s="85">
        <f t="shared" si="17"/>
        <v>0</v>
      </c>
      <c r="J204" s="85">
        <f>SUM(((SUM(D204:E204))*'Application for Payment'!$B$21)+(F204*'Application for Payment'!$B$23))</f>
        <v>0</v>
      </c>
    </row>
    <row r="205" spans="1:10" ht="14.45" customHeight="1" x14ac:dyDescent="0.2">
      <c r="A205" s="69">
        <v>136</v>
      </c>
      <c r="B205" s="70"/>
      <c r="C205" s="87"/>
      <c r="D205" s="81"/>
      <c r="E205" s="81"/>
      <c r="F205" s="81"/>
      <c r="G205" s="85">
        <f t="shared" si="15"/>
        <v>0</v>
      </c>
      <c r="H205" s="74">
        <f t="shared" si="16"/>
        <v>0</v>
      </c>
      <c r="I205" s="85">
        <f t="shared" si="17"/>
        <v>0</v>
      </c>
      <c r="J205" s="85">
        <f>SUM(((SUM(D205:E205))*'Application for Payment'!$B$21)+(F205*'Application for Payment'!$B$23))</f>
        <v>0</v>
      </c>
    </row>
    <row r="206" spans="1:10" ht="14.45" customHeight="1" x14ac:dyDescent="0.2">
      <c r="A206" s="69">
        <v>137</v>
      </c>
      <c r="B206" s="70"/>
      <c r="C206" s="87"/>
      <c r="D206" s="81"/>
      <c r="E206" s="81"/>
      <c r="F206" s="81"/>
      <c r="G206" s="85">
        <f t="shared" si="15"/>
        <v>0</v>
      </c>
      <c r="H206" s="74">
        <f t="shared" si="16"/>
        <v>0</v>
      </c>
      <c r="I206" s="85">
        <f t="shared" si="17"/>
        <v>0</v>
      </c>
      <c r="J206" s="85">
        <f>SUM(((SUM(D206:E206))*'Application for Payment'!$B$21)+(F206*'Application for Payment'!$B$23))</f>
        <v>0</v>
      </c>
    </row>
    <row r="207" spans="1:10" ht="14.45" customHeight="1" x14ac:dyDescent="0.2">
      <c r="A207" s="69">
        <v>138</v>
      </c>
      <c r="B207" s="70"/>
      <c r="C207" s="87"/>
      <c r="D207" s="81"/>
      <c r="E207" s="81"/>
      <c r="F207" s="81"/>
      <c r="G207" s="85">
        <f t="shared" si="15"/>
        <v>0</v>
      </c>
      <c r="H207" s="74">
        <f t="shared" si="16"/>
        <v>0</v>
      </c>
      <c r="I207" s="85">
        <f t="shared" si="17"/>
        <v>0</v>
      </c>
      <c r="J207" s="85">
        <f>SUM(((SUM(D207:E207))*'Application for Payment'!$B$21)+(F207*'Application for Payment'!$B$23))</f>
        <v>0</v>
      </c>
    </row>
    <row r="208" spans="1:10" ht="14.45" customHeight="1" x14ac:dyDescent="0.2">
      <c r="A208" s="69">
        <v>139</v>
      </c>
      <c r="B208" s="70"/>
      <c r="C208" s="87"/>
      <c r="D208" s="81"/>
      <c r="E208" s="81"/>
      <c r="F208" s="81"/>
      <c r="G208" s="85">
        <f t="shared" si="15"/>
        <v>0</v>
      </c>
      <c r="H208" s="74">
        <f t="shared" si="16"/>
        <v>0</v>
      </c>
      <c r="I208" s="85">
        <f t="shared" si="17"/>
        <v>0</v>
      </c>
      <c r="J208" s="85">
        <f>SUM(((SUM(D208:E208))*'Application for Payment'!$B$21)+(F208*'Application for Payment'!$B$23))</f>
        <v>0</v>
      </c>
    </row>
    <row r="209" spans="1:10" ht="14.45" customHeight="1" x14ac:dyDescent="0.2">
      <c r="A209" s="71">
        <v>140</v>
      </c>
      <c r="B209" s="70"/>
      <c r="C209" s="87"/>
      <c r="D209" s="82"/>
      <c r="E209" s="82"/>
      <c r="F209" s="82"/>
      <c r="G209" s="86">
        <f t="shared" si="15"/>
        <v>0</v>
      </c>
      <c r="H209" s="75">
        <f t="shared" si="16"/>
        <v>0</v>
      </c>
      <c r="I209" s="86">
        <f t="shared" si="17"/>
        <v>0</v>
      </c>
      <c r="J209" s="86">
        <f>SUM(((SUM(D209:E209))*'Application for Payment'!$B$21)+(F209*'Application for Payment'!$B$23))</f>
        <v>0</v>
      </c>
    </row>
    <row r="210" spans="1:10" ht="15" customHeight="1" thickBot="1" x14ac:dyDescent="0.25">
      <c r="A210" s="72"/>
      <c r="B210" s="73" t="s">
        <v>111</v>
      </c>
      <c r="C210" s="83">
        <f>SUM(C182:C209)+C168</f>
        <v>0</v>
      </c>
      <c r="D210" s="84">
        <f>SUM(D182:D209)+D168</f>
        <v>0</v>
      </c>
      <c r="E210" s="84">
        <f>SUM(E182:E209)+E168</f>
        <v>0</v>
      </c>
      <c r="F210" s="84">
        <f>SUM(F182:F209)+F168</f>
        <v>0</v>
      </c>
      <c r="G210" s="84">
        <f>SUM(G182:G209)+G168</f>
        <v>0</v>
      </c>
      <c r="H210" s="76">
        <f>IF(C210&gt;0,G210/C210,0)</f>
        <v>0</v>
      </c>
      <c r="I210" s="84">
        <f>SUM(I182:I209)+I168</f>
        <v>0</v>
      </c>
      <c r="J210" s="84">
        <f>SUM(((SUM(D210:E210))*'Application for Payment'!$B$21)+(F210*'Application for Payment'!$B$23))</f>
        <v>0</v>
      </c>
    </row>
    <row r="211" spans="1:10" ht="12.75" customHeight="1" x14ac:dyDescent="0.2">
      <c r="A211" s="153" t="s">
        <v>64</v>
      </c>
      <c r="B211" s="153"/>
      <c r="C211" s="56"/>
      <c r="D211" s="56"/>
      <c r="E211" s="56"/>
      <c r="F211" s="56"/>
      <c r="G211" s="56"/>
      <c r="H211" s="56"/>
      <c r="I211" s="56"/>
      <c r="J211" s="56"/>
    </row>
    <row r="212" spans="1:10" ht="12.75" customHeight="1" thickBot="1" x14ac:dyDescent="0.25">
      <c r="A212" s="154"/>
      <c r="B212" s="154"/>
      <c r="C212" s="3"/>
      <c r="D212" s="3"/>
      <c r="E212" s="3"/>
      <c r="F212" s="3"/>
      <c r="G212" s="4" t="s">
        <v>119</v>
      </c>
      <c r="H212" s="57">
        <f>$H$2</f>
        <v>2</v>
      </c>
      <c r="I212" s="150" t="s">
        <v>114</v>
      </c>
      <c r="J212" s="150"/>
    </row>
    <row r="213" spans="1:10" ht="12.75" customHeight="1" x14ac:dyDescent="0.2">
      <c r="A213" s="151" t="s">
        <v>65</v>
      </c>
      <c r="B213" s="151"/>
      <c r="F213" s="152" t="s">
        <v>66</v>
      </c>
      <c r="G213" s="152"/>
      <c r="H213" s="152"/>
      <c r="I213" s="79">
        <f>'Application for Payment'!$V$2</f>
        <v>0</v>
      </c>
    </row>
    <row r="214" spans="1:10" ht="12.75" customHeight="1" x14ac:dyDescent="0.2">
      <c r="B214" s="6" t="s">
        <v>3</v>
      </c>
      <c r="F214" s="148" t="s">
        <v>67</v>
      </c>
      <c r="G214" s="148"/>
      <c r="H214" s="148"/>
      <c r="I214" s="78">
        <f>$I$4</f>
        <v>0</v>
      </c>
    </row>
    <row r="215" spans="1:10" ht="12.75" customHeight="1" x14ac:dyDescent="0.2">
      <c r="B215" s="77">
        <f>'Application for Payment'!$J$3</f>
        <v>0</v>
      </c>
      <c r="F215" s="148" t="s">
        <v>4</v>
      </c>
      <c r="G215" s="148"/>
      <c r="H215" s="148"/>
      <c r="I215" s="80">
        <f>'Application for Payment'!$V$3</f>
        <v>0</v>
      </c>
    </row>
    <row r="216" spans="1:10" ht="12.75" customHeight="1" x14ac:dyDescent="0.2">
      <c r="B216" s="77">
        <f>'Application for Payment'!$J$4</f>
        <v>0</v>
      </c>
      <c r="F216" s="148" t="s">
        <v>68</v>
      </c>
      <c r="G216" s="148"/>
      <c r="H216" s="148"/>
      <c r="I216" s="79">
        <f>'Application for Payment'!$V$4</f>
        <v>0</v>
      </c>
    </row>
    <row r="217" spans="1:10" ht="12.75" customHeight="1" x14ac:dyDescent="0.2">
      <c r="B217" s="77">
        <f>'Application for Payment'!$J$5</f>
        <v>0</v>
      </c>
    </row>
    <row r="218" spans="1:10" ht="12.75" customHeight="1" x14ac:dyDescent="0.2">
      <c r="A218" s="54" t="s">
        <v>69</v>
      </c>
      <c r="B218" s="54" t="s">
        <v>70</v>
      </c>
      <c r="C218" s="54" t="s">
        <v>71</v>
      </c>
      <c r="D218" s="54" t="s">
        <v>72</v>
      </c>
      <c r="E218" s="54" t="s">
        <v>73</v>
      </c>
      <c r="F218" s="54" t="s">
        <v>74</v>
      </c>
      <c r="G218" s="92" t="s">
        <v>75</v>
      </c>
      <c r="H218" s="92"/>
      <c r="I218" s="54" t="s">
        <v>76</v>
      </c>
      <c r="J218" s="54" t="s">
        <v>77</v>
      </c>
    </row>
    <row r="219" spans="1:10" ht="12.75" customHeight="1" x14ac:dyDescent="0.2">
      <c r="A219" s="58" t="s">
        <v>78</v>
      </c>
      <c r="B219" s="58" t="s">
        <v>79</v>
      </c>
      <c r="C219" s="58" t="s">
        <v>80</v>
      </c>
      <c r="D219" s="149" t="s">
        <v>81</v>
      </c>
      <c r="E219" s="149"/>
      <c r="F219" s="58" t="s">
        <v>82</v>
      </c>
      <c r="G219" s="58" t="s">
        <v>83</v>
      </c>
      <c r="H219" s="58" t="s">
        <v>84</v>
      </c>
      <c r="I219" s="58" t="s">
        <v>85</v>
      </c>
      <c r="J219" s="58" t="s">
        <v>86</v>
      </c>
    </row>
    <row r="220" spans="1:10" ht="12.75" customHeight="1" x14ac:dyDescent="0.2">
      <c r="A220" s="59" t="s">
        <v>87</v>
      </c>
      <c r="B220" s="60"/>
      <c r="C220" s="59" t="s">
        <v>88</v>
      </c>
      <c r="D220" s="59" t="s">
        <v>89</v>
      </c>
      <c r="E220" s="59" t="s">
        <v>90</v>
      </c>
      <c r="F220" s="59" t="s">
        <v>91</v>
      </c>
      <c r="G220" s="59" t="s">
        <v>92</v>
      </c>
      <c r="H220" s="59" t="s">
        <v>93</v>
      </c>
      <c r="I220" s="59" t="s">
        <v>94</v>
      </c>
      <c r="J220" s="59"/>
    </row>
    <row r="221" spans="1:10" ht="12.75" customHeight="1" x14ac:dyDescent="0.2">
      <c r="A221" s="61"/>
      <c r="B221" s="60"/>
      <c r="C221" s="62"/>
      <c r="D221" s="59" t="s">
        <v>95</v>
      </c>
      <c r="E221" s="59"/>
      <c r="F221" s="59" t="s">
        <v>96</v>
      </c>
      <c r="G221" s="59" t="s">
        <v>97</v>
      </c>
      <c r="H221" s="59"/>
      <c r="I221" s="59" t="s">
        <v>98</v>
      </c>
      <c r="J221" s="59"/>
    </row>
    <row r="222" spans="1:10" ht="12.75" customHeight="1" x14ac:dyDescent="0.2">
      <c r="A222" s="63"/>
      <c r="B222" s="60"/>
      <c r="C222" s="60"/>
      <c r="D222" s="59" t="s">
        <v>99</v>
      </c>
      <c r="E222" s="59"/>
      <c r="F222" s="59" t="s">
        <v>100</v>
      </c>
      <c r="G222" s="59" t="s">
        <v>101</v>
      </c>
      <c r="H222" s="59"/>
      <c r="I222" s="59"/>
      <c r="J222" s="59"/>
    </row>
    <row r="223" spans="1:10" ht="12.75" customHeight="1" x14ac:dyDescent="0.2">
      <c r="A223" s="64"/>
      <c r="B223" s="65"/>
      <c r="C223" s="65"/>
      <c r="D223" s="65"/>
      <c r="E223" s="65"/>
      <c r="F223" s="66" t="s">
        <v>102</v>
      </c>
      <c r="G223" s="66" t="s">
        <v>103</v>
      </c>
      <c r="H223" s="66"/>
      <c r="I223" s="66"/>
      <c r="J223" s="66"/>
    </row>
    <row r="224" spans="1:10" ht="14.45" customHeight="1" x14ac:dyDescent="0.2">
      <c r="A224" s="67">
        <v>141</v>
      </c>
      <c r="B224" s="68"/>
      <c r="C224" s="87"/>
      <c r="D224" s="81"/>
      <c r="E224" s="81"/>
      <c r="F224" s="81"/>
      <c r="G224" s="85">
        <f t="shared" ref="G224:G250" si="18">SUM(D224:F224)</f>
        <v>0</v>
      </c>
      <c r="H224" s="74">
        <f t="shared" ref="H224:H250" si="19">IF(C224&gt;0,G224/C224,0)</f>
        <v>0</v>
      </c>
      <c r="I224" s="85">
        <f t="shared" ref="I224:I250" si="20">C224-G224</f>
        <v>0</v>
      </c>
      <c r="J224" s="85">
        <f>SUM(((SUM(D224:E224))*'Application for Payment'!$B$21)+(F224*'Application for Payment'!$B$23))</f>
        <v>0</v>
      </c>
    </row>
    <row r="225" spans="1:10" ht="14.45" customHeight="1" x14ac:dyDescent="0.2">
      <c r="A225" s="69">
        <v>142</v>
      </c>
      <c r="B225" s="70"/>
      <c r="C225" s="87"/>
      <c r="D225" s="81"/>
      <c r="E225" s="81"/>
      <c r="F225" s="81"/>
      <c r="G225" s="85">
        <f t="shared" si="18"/>
        <v>0</v>
      </c>
      <c r="H225" s="74">
        <f t="shared" si="19"/>
        <v>0</v>
      </c>
      <c r="I225" s="85">
        <f t="shared" si="20"/>
        <v>0</v>
      </c>
      <c r="J225" s="85">
        <f>SUM(((SUM(D225:E225))*'Application for Payment'!$B$21)+(F225*'Application for Payment'!$B$23))</f>
        <v>0</v>
      </c>
    </row>
    <row r="226" spans="1:10" ht="14.45" customHeight="1" x14ac:dyDescent="0.2">
      <c r="A226" s="69">
        <v>143</v>
      </c>
      <c r="B226" s="70"/>
      <c r="C226" s="87"/>
      <c r="D226" s="81"/>
      <c r="E226" s="81"/>
      <c r="F226" s="81"/>
      <c r="G226" s="85">
        <f t="shared" si="18"/>
        <v>0</v>
      </c>
      <c r="H226" s="74">
        <f t="shared" si="19"/>
        <v>0</v>
      </c>
      <c r="I226" s="85">
        <f t="shared" si="20"/>
        <v>0</v>
      </c>
      <c r="J226" s="85">
        <f>SUM(((SUM(D226:E226))*'Application for Payment'!$B$21)+(F226*'Application for Payment'!$B$23))</f>
        <v>0</v>
      </c>
    </row>
    <row r="227" spans="1:10" ht="14.45" customHeight="1" x14ac:dyDescent="0.2">
      <c r="A227" s="69">
        <v>144</v>
      </c>
      <c r="B227" s="70"/>
      <c r="C227" s="87"/>
      <c r="D227" s="81"/>
      <c r="E227" s="81"/>
      <c r="F227" s="81"/>
      <c r="G227" s="85">
        <f t="shared" si="18"/>
        <v>0</v>
      </c>
      <c r="H227" s="74">
        <f t="shared" si="19"/>
        <v>0</v>
      </c>
      <c r="I227" s="85">
        <f t="shared" si="20"/>
        <v>0</v>
      </c>
      <c r="J227" s="85">
        <f>SUM(((SUM(D227:E227))*'Application for Payment'!$B$21)+(F227*'Application for Payment'!$B$23))</f>
        <v>0</v>
      </c>
    </row>
    <row r="228" spans="1:10" ht="14.45" customHeight="1" x14ac:dyDescent="0.2">
      <c r="A228" s="69">
        <v>145</v>
      </c>
      <c r="B228" s="70"/>
      <c r="C228" s="87"/>
      <c r="D228" s="81"/>
      <c r="E228" s="81"/>
      <c r="F228" s="81"/>
      <c r="G228" s="85">
        <f t="shared" si="18"/>
        <v>0</v>
      </c>
      <c r="H228" s="74">
        <f t="shared" si="19"/>
        <v>0</v>
      </c>
      <c r="I228" s="85">
        <f t="shared" si="20"/>
        <v>0</v>
      </c>
      <c r="J228" s="85">
        <f>SUM(((SUM(D228:E228))*'Application for Payment'!$B$21)+(F228*'Application for Payment'!$B$23))</f>
        <v>0</v>
      </c>
    </row>
    <row r="229" spans="1:10" ht="14.45" customHeight="1" x14ac:dyDescent="0.2">
      <c r="A229" s="69">
        <v>146</v>
      </c>
      <c r="B229" s="70"/>
      <c r="C229" s="87"/>
      <c r="D229" s="81"/>
      <c r="E229" s="81"/>
      <c r="F229" s="81"/>
      <c r="G229" s="85">
        <f t="shared" si="18"/>
        <v>0</v>
      </c>
      <c r="H229" s="74">
        <f t="shared" si="19"/>
        <v>0</v>
      </c>
      <c r="I229" s="85">
        <f t="shared" si="20"/>
        <v>0</v>
      </c>
      <c r="J229" s="85">
        <f>SUM(((SUM(D229:E229))*'Application for Payment'!$B$21)+(F229*'Application for Payment'!$B$23))</f>
        <v>0</v>
      </c>
    </row>
    <row r="230" spans="1:10" ht="14.45" customHeight="1" x14ac:dyDescent="0.2">
      <c r="A230" s="69">
        <v>147</v>
      </c>
      <c r="B230" s="70"/>
      <c r="C230" s="87"/>
      <c r="D230" s="81"/>
      <c r="E230" s="81"/>
      <c r="F230" s="81"/>
      <c r="G230" s="85">
        <f t="shared" si="18"/>
        <v>0</v>
      </c>
      <c r="H230" s="74">
        <f t="shared" si="19"/>
        <v>0</v>
      </c>
      <c r="I230" s="85">
        <f t="shared" si="20"/>
        <v>0</v>
      </c>
      <c r="J230" s="85">
        <f>SUM(((SUM(D230:E230))*'Application for Payment'!$B$21)+(F230*'Application for Payment'!$B$23))</f>
        <v>0</v>
      </c>
    </row>
    <row r="231" spans="1:10" ht="14.45" customHeight="1" x14ac:dyDescent="0.2">
      <c r="A231" s="69">
        <v>148</v>
      </c>
      <c r="B231" s="70"/>
      <c r="C231" s="87"/>
      <c r="D231" s="81"/>
      <c r="E231" s="81"/>
      <c r="F231" s="81"/>
      <c r="G231" s="85">
        <f t="shared" si="18"/>
        <v>0</v>
      </c>
      <c r="H231" s="74">
        <f t="shared" si="19"/>
        <v>0</v>
      </c>
      <c r="I231" s="85">
        <f t="shared" si="20"/>
        <v>0</v>
      </c>
      <c r="J231" s="85">
        <f>SUM(((SUM(D231:E231))*'Application for Payment'!$B$21)+(F231*'Application for Payment'!$B$23))</f>
        <v>0</v>
      </c>
    </row>
    <row r="232" spans="1:10" ht="14.45" customHeight="1" x14ac:dyDescent="0.2">
      <c r="A232" s="69">
        <v>149</v>
      </c>
      <c r="B232" s="70"/>
      <c r="C232" s="87"/>
      <c r="D232" s="81"/>
      <c r="E232" s="81"/>
      <c r="F232" s="81"/>
      <c r="G232" s="85">
        <f t="shared" si="18"/>
        <v>0</v>
      </c>
      <c r="H232" s="74">
        <f t="shared" si="19"/>
        <v>0</v>
      </c>
      <c r="I232" s="85">
        <f t="shared" si="20"/>
        <v>0</v>
      </c>
      <c r="J232" s="85">
        <f>SUM(((SUM(D232:E232))*'Application for Payment'!$B$21)+(F232*'Application for Payment'!$B$23))</f>
        <v>0</v>
      </c>
    </row>
    <row r="233" spans="1:10" ht="14.45" customHeight="1" x14ac:dyDescent="0.2">
      <c r="A233" s="69">
        <v>150</v>
      </c>
      <c r="B233" s="70"/>
      <c r="C233" s="87"/>
      <c r="D233" s="81"/>
      <c r="E233" s="81"/>
      <c r="F233" s="81"/>
      <c r="G233" s="85">
        <f t="shared" si="18"/>
        <v>0</v>
      </c>
      <c r="H233" s="74">
        <f t="shared" si="19"/>
        <v>0</v>
      </c>
      <c r="I233" s="85">
        <f t="shared" si="20"/>
        <v>0</v>
      </c>
      <c r="J233" s="85">
        <f>SUM(((SUM(D233:E233))*'Application for Payment'!$B$21)+(F233*'Application for Payment'!$B$23))</f>
        <v>0</v>
      </c>
    </row>
    <row r="234" spans="1:10" ht="14.45" customHeight="1" x14ac:dyDescent="0.2">
      <c r="A234" s="69">
        <v>151</v>
      </c>
      <c r="B234" s="70"/>
      <c r="C234" s="87"/>
      <c r="D234" s="81"/>
      <c r="E234" s="81"/>
      <c r="F234" s="81"/>
      <c r="G234" s="85">
        <f t="shared" si="18"/>
        <v>0</v>
      </c>
      <c r="H234" s="74">
        <f t="shared" si="19"/>
        <v>0</v>
      </c>
      <c r="I234" s="85">
        <f t="shared" si="20"/>
        <v>0</v>
      </c>
      <c r="J234" s="85">
        <f>SUM(((SUM(D234:E234))*'Application for Payment'!$B$21)+(F234*'Application for Payment'!$B$23))</f>
        <v>0</v>
      </c>
    </row>
    <row r="235" spans="1:10" ht="14.45" customHeight="1" x14ac:dyDescent="0.2">
      <c r="A235" s="69">
        <v>152</v>
      </c>
      <c r="B235" s="70"/>
      <c r="C235" s="87"/>
      <c r="D235" s="81"/>
      <c r="E235" s="81"/>
      <c r="F235" s="81"/>
      <c r="G235" s="85">
        <f t="shared" si="18"/>
        <v>0</v>
      </c>
      <c r="H235" s="74">
        <f t="shared" si="19"/>
        <v>0</v>
      </c>
      <c r="I235" s="85">
        <f t="shared" si="20"/>
        <v>0</v>
      </c>
      <c r="J235" s="85">
        <f>SUM(((SUM(D235:E235))*'Application for Payment'!$B$21)+(F235*'Application for Payment'!$B$23))</f>
        <v>0</v>
      </c>
    </row>
    <row r="236" spans="1:10" ht="14.45" customHeight="1" x14ac:dyDescent="0.2">
      <c r="A236" s="69">
        <v>153</v>
      </c>
      <c r="B236" s="70"/>
      <c r="C236" s="87"/>
      <c r="D236" s="81"/>
      <c r="E236" s="81"/>
      <c r="F236" s="81"/>
      <c r="G236" s="85">
        <f t="shared" si="18"/>
        <v>0</v>
      </c>
      <c r="H236" s="74">
        <f t="shared" si="19"/>
        <v>0</v>
      </c>
      <c r="I236" s="85">
        <f t="shared" si="20"/>
        <v>0</v>
      </c>
      <c r="J236" s="85">
        <f>SUM(((SUM(D236:E236))*'Application for Payment'!$B$21)+(F236*'Application for Payment'!$B$23))</f>
        <v>0</v>
      </c>
    </row>
    <row r="237" spans="1:10" ht="14.45" customHeight="1" x14ac:dyDescent="0.2">
      <c r="A237" s="69">
        <v>154</v>
      </c>
      <c r="B237" s="70"/>
      <c r="C237" s="87"/>
      <c r="D237" s="81"/>
      <c r="E237" s="81"/>
      <c r="F237" s="81"/>
      <c r="G237" s="85">
        <f t="shared" si="18"/>
        <v>0</v>
      </c>
      <c r="H237" s="74">
        <f t="shared" si="19"/>
        <v>0</v>
      </c>
      <c r="I237" s="85">
        <f t="shared" si="20"/>
        <v>0</v>
      </c>
      <c r="J237" s="85">
        <f>SUM(((SUM(D237:E237))*'Application for Payment'!$B$21)+(F237*'Application for Payment'!$B$23))</f>
        <v>0</v>
      </c>
    </row>
    <row r="238" spans="1:10" ht="14.45" customHeight="1" x14ac:dyDescent="0.2">
      <c r="A238" s="69">
        <v>155</v>
      </c>
      <c r="B238" s="70"/>
      <c r="C238" s="87"/>
      <c r="D238" s="81"/>
      <c r="E238" s="81"/>
      <c r="F238" s="81"/>
      <c r="G238" s="85">
        <f t="shared" si="18"/>
        <v>0</v>
      </c>
      <c r="H238" s="74">
        <f t="shared" si="19"/>
        <v>0</v>
      </c>
      <c r="I238" s="85">
        <f t="shared" si="20"/>
        <v>0</v>
      </c>
      <c r="J238" s="85">
        <f>SUM(((SUM(D238:E238))*'Application for Payment'!$B$21)+(F238*'Application for Payment'!$B$23))</f>
        <v>0</v>
      </c>
    </row>
    <row r="239" spans="1:10" ht="14.45" customHeight="1" x14ac:dyDescent="0.2">
      <c r="A239" s="69">
        <v>156</v>
      </c>
      <c r="B239" s="70"/>
      <c r="C239" s="87"/>
      <c r="D239" s="81"/>
      <c r="E239" s="81"/>
      <c r="F239" s="81"/>
      <c r="G239" s="85">
        <f t="shared" si="18"/>
        <v>0</v>
      </c>
      <c r="H239" s="74">
        <f t="shared" si="19"/>
        <v>0</v>
      </c>
      <c r="I239" s="85">
        <f t="shared" si="20"/>
        <v>0</v>
      </c>
      <c r="J239" s="85">
        <f>SUM(((SUM(D239:E239))*'Application for Payment'!$B$21)+(F239*'Application for Payment'!$B$23))</f>
        <v>0</v>
      </c>
    </row>
    <row r="240" spans="1:10" ht="14.45" customHeight="1" x14ac:dyDescent="0.2">
      <c r="A240" s="69">
        <v>157</v>
      </c>
      <c r="B240" s="70"/>
      <c r="C240" s="87"/>
      <c r="D240" s="81"/>
      <c r="E240" s="81"/>
      <c r="F240" s="81"/>
      <c r="G240" s="85">
        <f t="shared" si="18"/>
        <v>0</v>
      </c>
      <c r="H240" s="74">
        <f t="shared" si="19"/>
        <v>0</v>
      </c>
      <c r="I240" s="85">
        <f t="shared" si="20"/>
        <v>0</v>
      </c>
      <c r="J240" s="85">
        <f>SUM(((SUM(D240:E240))*'Application for Payment'!$B$21)+(F240*'Application for Payment'!$B$23))</f>
        <v>0</v>
      </c>
    </row>
    <row r="241" spans="1:10" ht="14.45" customHeight="1" x14ac:dyDescent="0.2">
      <c r="A241" s="69">
        <v>158</v>
      </c>
      <c r="B241" s="70"/>
      <c r="C241" s="87"/>
      <c r="D241" s="81"/>
      <c r="E241" s="81"/>
      <c r="F241" s="81"/>
      <c r="G241" s="85">
        <f t="shared" si="18"/>
        <v>0</v>
      </c>
      <c r="H241" s="74">
        <f t="shared" si="19"/>
        <v>0</v>
      </c>
      <c r="I241" s="85">
        <f t="shared" si="20"/>
        <v>0</v>
      </c>
      <c r="J241" s="85">
        <f>SUM(((SUM(D241:E241))*'Application for Payment'!$B$21)+(F241*'Application for Payment'!$B$23))</f>
        <v>0</v>
      </c>
    </row>
    <row r="242" spans="1:10" ht="14.45" customHeight="1" x14ac:dyDescent="0.2">
      <c r="A242" s="69">
        <v>159</v>
      </c>
      <c r="B242" s="70"/>
      <c r="C242" s="87"/>
      <c r="D242" s="81"/>
      <c r="E242" s="81"/>
      <c r="F242" s="81"/>
      <c r="G242" s="85">
        <f t="shared" si="18"/>
        <v>0</v>
      </c>
      <c r="H242" s="74">
        <f t="shared" si="19"/>
        <v>0</v>
      </c>
      <c r="I242" s="85">
        <f t="shared" si="20"/>
        <v>0</v>
      </c>
      <c r="J242" s="85">
        <f>SUM(((SUM(D242:E242))*'Application for Payment'!$B$21)+(F242*'Application for Payment'!$B$23))</f>
        <v>0</v>
      </c>
    </row>
    <row r="243" spans="1:10" ht="14.45" customHeight="1" x14ac:dyDescent="0.2">
      <c r="A243" s="69">
        <v>160</v>
      </c>
      <c r="B243" s="70"/>
      <c r="C243" s="87"/>
      <c r="D243" s="81"/>
      <c r="E243" s="81"/>
      <c r="F243" s="81"/>
      <c r="G243" s="85">
        <f t="shared" si="18"/>
        <v>0</v>
      </c>
      <c r="H243" s="74">
        <f t="shared" si="19"/>
        <v>0</v>
      </c>
      <c r="I243" s="85">
        <f t="shared" si="20"/>
        <v>0</v>
      </c>
      <c r="J243" s="85">
        <f>SUM(((SUM(D243:E243))*'Application for Payment'!$B$21)+(F243*'Application for Payment'!$B$23))</f>
        <v>0</v>
      </c>
    </row>
    <row r="244" spans="1:10" ht="14.45" customHeight="1" x14ac:dyDescent="0.2">
      <c r="A244" s="69">
        <v>161</v>
      </c>
      <c r="B244" s="70"/>
      <c r="C244" s="87"/>
      <c r="D244" s="81"/>
      <c r="E244" s="81"/>
      <c r="F244" s="81"/>
      <c r="G244" s="85">
        <f t="shared" si="18"/>
        <v>0</v>
      </c>
      <c r="H244" s="74">
        <f t="shared" si="19"/>
        <v>0</v>
      </c>
      <c r="I244" s="85">
        <f t="shared" si="20"/>
        <v>0</v>
      </c>
      <c r="J244" s="85">
        <f>SUM(((SUM(D244:E244))*'Application for Payment'!$B$21)+(F244*'Application for Payment'!$B$23))</f>
        <v>0</v>
      </c>
    </row>
    <row r="245" spans="1:10" ht="14.45" customHeight="1" x14ac:dyDescent="0.2">
      <c r="A245" s="69">
        <v>162</v>
      </c>
      <c r="B245" s="70"/>
      <c r="C245" s="87"/>
      <c r="D245" s="81"/>
      <c r="E245" s="81"/>
      <c r="F245" s="81"/>
      <c r="G245" s="85">
        <f t="shared" si="18"/>
        <v>0</v>
      </c>
      <c r="H245" s="74">
        <f t="shared" si="19"/>
        <v>0</v>
      </c>
      <c r="I245" s="85">
        <f t="shared" si="20"/>
        <v>0</v>
      </c>
      <c r="J245" s="85">
        <f>SUM(((SUM(D245:E245))*'Application for Payment'!$B$21)+(F245*'Application for Payment'!$B$23))</f>
        <v>0</v>
      </c>
    </row>
    <row r="246" spans="1:10" ht="14.45" customHeight="1" x14ac:dyDescent="0.2">
      <c r="A246" s="69">
        <v>163</v>
      </c>
      <c r="B246" s="70"/>
      <c r="C246" s="87"/>
      <c r="D246" s="81"/>
      <c r="E246" s="81"/>
      <c r="F246" s="81"/>
      <c r="G246" s="85">
        <f t="shared" si="18"/>
        <v>0</v>
      </c>
      <c r="H246" s="74">
        <f t="shared" si="19"/>
        <v>0</v>
      </c>
      <c r="I246" s="85">
        <f t="shared" si="20"/>
        <v>0</v>
      </c>
      <c r="J246" s="85">
        <f>SUM(((SUM(D246:E246))*'Application for Payment'!$B$21)+(F246*'Application for Payment'!$B$23))</f>
        <v>0</v>
      </c>
    </row>
    <row r="247" spans="1:10" ht="14.45" customHeight="1" x14ac:dyDescent="0.2">
      <c r="A247" s="69">
        <v>164</v>
      </c>
      <c r="B247" s="70"/>
      <c r="C247" s="87"/>
      <c r="D247" s="81"/>
      <c r="E247" s="81"/>
      <c r="F247" s="81"/>
      <c r="G247" s="85">
        <f t="shared" si="18"/>
        <v>0</v>
      </c>
      <c r="H247" s="74">
        <f t="shared" si="19"/>
        <v>0</v>
      </c>
      <c r="I247" s="85">
        <f t="shared" si="20"/>
        <v>0</v>
      </c>
      <c r="J247" s="85">
        <f>SUM(((SUM(D247:E247))*'Application for Payment'!$B$21)+(F247*'Application for Payment'!$B$23))</f>
        <v>0</v>
      </c>
    </row>
    <row r="248" spans="1:10" ht="14.45" customHeight="1" x14ac:dyDescent="0.2">
      <c r="A248" s="69">
        <v>165</v>
      </c>
      <c r="B248" s="70"/>
      <c r="C248" s="87"/>
      <c r="D248" s="81"/>
      <c r="E248" s="81"/>
      <c r="F248" s="81"/>
      <c r="G248" s="85">
        <f t="shared" si="18"/>
        <v>0</v>
      </c>
      <c r="H248" s="74">
        <f t="shared" si="19"/>
        <v>0</v>
      </c>
      <c r="I248" s="85">
        <f t="shared" si="20"/>
        <v>0</v>
      </c>
      <c r="J248" s="85">
        <f>SUM(((SUM(D248:E248))*'Application for Payment'!$B$21)+(F248*'Application for Payment'!$B$23))</f>
        <v>0</v>
      </c>
    </row>
    <row r="249" spans="1:10" ht="14.45" customHeight="1" x14ac:dyDescent="0.2">
      <c r="A249" s="69">
        <v>166</v>
      </c>
      <c r="B249" s="70"/>
      <c r="C249" s="87"/>
      <c r="D249" s="81"/>
      <c r="E249" s="81"/>
      <c r="F249" s="81"/>
      <c r="G249" s="85">
        <f t="shared" si="18"/>
        <v>0</v>
      </c>
      <c r="H249" s="74">
        <f t="shared" si="19"/>
        <v>0</v>
      </c>
      <c r="I249" s="85">
        <f t="shared" si="20"/>
        <v>0</v>
      </c>
      <c r="J249" s="85">
        <f>SUM(((SUM(D249:E249))*'Application for Payment'!$B$21)+(F249*'Application for Payment'!$B$23))</f>
        <v>0</v>
      </c>
    </row>
    <row r="250" spans="1:10" ht="14.45" customHeight="1" x14ac:dyDescent="0.2">
      <c r="A250" s="69">
        <v>167</v>
      </c>
      <c r="B250" s="70"/>
      <c r="C250" s="87"/>
      <c r="D250" s="81"/>
      <c r="E250" s="81"/>
      <c r="F250" s="81"/>
      <c r="G250" s="85">
        <f t="shared" si="18"/>
        <v>0</v>
      </c>
      <c r="H250" s="74">
        <f t="shared" si="19"/>
        <v>0</v>
      </c>
      <c r="I250" s="85">
        <f t="shared" si="20"/>
        <v>0</v>
      </c>
      <c r="J250" s="85">
        <f>SUM(((SUM(D250:E250))*'Application for Payment'!$B$21)+(F250*'Application for Payment'!$B$23))</f>
        <v>0</v>
      </c>
    </row>
    <row r="251" spans="1:10" ht="14.45" customHeight="1" x14ac:dyDescent="0.2">
      <c r="A251" s="71">
        <v>168</v>
      </c>
      <c r="B251" s="70"/>
      <c r="C251" s="87"/>
      <c r="D251" s="82"/>
      <c r="E251" s="82"/>
      <c r="F251" s="82"/>
      <c r="G251" s="86">
        <f>SUM(D251:F251)</f>
        <v>0</v>
      </c>
      <c r="H251" s="75">
        <f>IF(C251&gt;0,G251/C251,0)</f>
        <v>0</v>
      </c>
      <c r="I251" s="86">
        <f>C251-G251</f>
        <v>0</v>
      </c>
      <c r="J251" s="86">
        <f>SUM(((SUM(D251:E251))*'Application for Payment'!$B$21)+(F251*'Application for Payment'!$B$23))</f>
        <v>0</v>
      </c>
    </row>
    <row r="252" spans="1:10" ht="15" customHeight="1" thickBot="1" x14ac:dyDescent="0.25">
      <c r="A252" s="72"/>
      <c r="B252" s="73" t="s">
        <v>112</v>
      </c>
      <c r="C252" s="83">
        <f>SUM(C224:C251)+C210</f>
        <v>0</v>
      </c>
      <c r="D252" s="84">
        <f>SUM(D224:D251)+D210</f>
        <v>0</v>
      </c>
      <c r="E252" s="84">
        <f>SUM(E224:E251)+E210</f>
        <v>0</v>
      </c>
      <c r="F252" s="84">
        <f>SUM(F224:F251)+F210</f>
        <v>0</v>
      </c>
      <c r="G252" s="84">
        <f>SUM(G224:G251)+G210</f>
        <v>0</v>
      </c>
      <c r="H252" s="76">
        <f>IF(C252&gt;0,G252/C252,0)</f>
        <v>0</v>
      </c>
      <c r="I252" s="84">
        <f>SUM(I224:I251)+I210</f>
        <v>0</v>
      </c>
      <c r="J252" s="84">
        <f>SUM(((SUM(D252:E252))*'Application for Payment'!$B$21)+(F252*'Application for Payment'!$B$23))</f>
        <v>0</v>
      </c>
    </row>
    <row r="253" spans="1:10" ht="12.75" customHeight="1" x14ac:dyDescent="0.2">
      <c r="A253" s="153" t="s">
        <v>64</v>
      </c>
      <c r="B253" s="153"/>
      <c r="C253" s="56"/>
      <c r="D253" s="56"/>
      <c r="E253" s="56"/>
      <c r="F253" s="56"/>
      <c r="G253" s="56"/>
      <c r="H253" s="56"/>
      <c r="I253" s="56"/>
      <c r="J253" s="56"/>
    </row>
    <row r="254" spans="1:10" ht="12.75" customHeight="1" thickBot="1" x14ac:dyDescent="0.25">
      <c r="A254" s="154"/>
      <c r="B254" s="154"/>
      <c r="C254" s="3"/>
      <c r="D254" s="3"/>
      <c r="E254" s="3"/>
      <c r="F254" s="3"/>
      <c r="G254" s="4" t="s">
        <v>126</v>
      </c>
      <c r="H254" s="57">
        <f>$H$2</f>
        <v>2</v>
      </c>
      <c r="I254" s="150" t="s">
        <v>114</v>
      </c>
      <c r="J254" s="150"/>
    </row>
    <row r="255" spans="1:10" ht="12.75" customHeight="1" x14ac:dyDescent="0.2">
      <c r="A255" s="151" t="s">
        <v>65</v>
      </c>
      <c r="B255" s="151"/>
      <c r="F255" s="152" t="s">
        <v>66</v>
      </c>
      <c r="G255" s="152"/>
      <c r="H255" s="152"/>
      <c r="I255" s="79">
        <f>'Application for Payment'!$V$2</f>
        <v>0</v>
      </c>
    </row>
    <row r="256" spans="1:10" ht="12.75" customHeight="1" x14ac:dyDescent="0.2">
      <c r="B256" s="6" t="s">
        <v>3</v>
      </c>
      <c r="F256" s="148" t="s">
        <v>67</v>
      </c>
      <c r="G256" s="148"/>
      <c r="H256" s="148"/>
      <c r="I256" s="78">
        <f>$I$4</f>
        <v>0</v>
      </c>
    </row>
    <row r="257" spans="1:10" ht="12.75" customHeight="1" x14ac:dyDescent="0.2">
      <c r="B257" s="77">
        <f>'Application for Payment'!$J$3</f>
        <v>0</v>
      </c>
      <c r="F257" s="148" t="s">
        <v>4</v>
      </c>
      <c r="G257" s="148"/>
      <c r="H257" s="148"/>
      <c r="I257" s="80">
        <f>'Application for Payment'!$V$3</f>
        <v>0</v>
      </c>
    </row>
    <row r="258" spans="1:10" ht="12.75" customHeight="1" x14ac:dyDescent="0.2">
      <c r="B258" s="77">
        <f>'Application for Payment'!$J$4</f>
        <v>0</v>
      </c>
      <c r="F258" s="148" t="s">
        <v>68</v>
      </c>
      <c r="G258" s="148"/>
      <c r="H258" s="148"/>
      <c r="I258" s="79">
        <f>'Application for Payment'!$V$4</f>
        <v>0</v>
      </c>
    </row>
    <row r="259" spans="1:10" ht="12.75" customHeight="1" x14ac:dyDescent="0.2">
      <c r="B259" s="77">
        <f>'Application for Payment'!$J$5</f>
        <v>0</v>
      </c>
    </row>
    <row r="260" spans="1:10" ht="12.75" customHeight="1" x14ac:dyDescent="0.2">
      <c r="A260" s="54" t="s">
        <v>69</v>
      </c>
      <c r="B260" s="54" t="s">
        <v>70</v>
      </c>
      <c r="C260" s="54" t="s">
        <v>71</v>
      </c>
      <c r="D260" s="54" t="s">
        <v>72</v>
      </c>
      <c r="E260" s="54" t="s">
        <v>73</v>
      </c>
      <c r="F260" s="54" t="s">
        <v>74</v>
      </c>
      <c r="G260" s="92" t="s">
        <v>75</v>
      </c>
      <c r="H260" s="92"/>
      <c r="I260" s="54" t="s">
        <v>76</v>
      </c>
      <c r="J260" s="54" t="s">
        <v>77</v>
      </c>
    </row>
    <row r="261" spans="1:10" ht="12.75" customHeight="1" x14ac:dyDescent="0.2">
      <c r="A261" s="58" t="s">
        <v>78</v>
      </c>
      <c r="B261" s="58" t="s">
        <v>79</v>
      </c>
      <c r="C261" s="58" t="s">
        <v>80</v>
      </c>
      <c r="D261" s="149" t="s">
        <v>81</v>
      </c>
      <c r="E261" s="149"/>
      <c r="F261" s="58" t="s">
        <v>82</v>
      </c>
      <c r="G261" s="58" t="s">
        <v>83</v>
      </c>
      <c r="H261" s="58" t="s">
        <v>84</v>
      </c>
      <c r="I261" s="58" t="s">
        <v>85</v>
      </c>
      <c r="J261" s="58" t="s">
        <v>86</v>
      </c>
    </row>
    <row r="262" spans="1:10" ht="12.75" customHeight="1" x14ac:dyDescent="0.2">
      <c r="A262" s="59" t="s">
        <v>87</v>
      </c>
      <c r="B262" s="60"/>
      <c r="C262" s="59" t="s">
        <v>88</v>
      </c>
      <c r="D262" s="59" t="s">
        <v>89</v>
      </c>
      <c r="E262" s="59" t="s">
        <v>90</v>
      </c>
      <c r="F262" s="59" t="s">
        <v>91</v>
      </c>
      <c r="G262" s="59" t="s">
        <v>92</v>
      </c>
      <c r="H262" s="59" t="s">
        <v>93</v>
      </c>
      <c r="I262" s="59" t="s">
        <v>94</v>
      </c>
      <c r="J262" s="59"/>
    </row>
    <row r="263" spans="1:10" ht="12.75" customHeight="1" x14ac:dyDescent="0.2">
      <c r="A263" s="61"/>
      <c r="B263" s="60"/>
      <c r="C263" s="62"/>
      <c r="D263" s="59" t="s">
        <v>95</v>
      </c>
      <c r="E263" s="59"/>
      <c r="F263" s="59" t="s">
        <v>96</v>
      </c>
      <c r="G263" s="59" t="s">
        <v>97</v>
      </c>
      <c r="H263" s="59"/>
      <c r="I263" s="59" t="s">
        <v>98</v>
      </c>
      <c r="J263" s="59"/>
    </row>
    <row r="264" spans="1:10" ht="12.75" customHeight="1" x14ac:dyDescent="0.2">
      <c r="A264" s="63"/>
      <c r="B264" s="60"/>
      <c r="C264" s="60"/>
      <c r="D264" s="59" t="s">
        <v>99</v>
      </c>
      <c r="E264" s="59"/>
      <c r="F264" s="59" t="s">
        <v>100</v>
      </c>
      <c r="G264" s="59" t="s">
        <v>101</v>
      </c>
      <c r="H264" s="59"/>
      <c r="I264" s="59"/>
      <c r="J264" s="59"/>
    </row>
    <row r="265" spans="1:10" ht="12.75" customHeight="1" x14ac:dyDescent="0.2">
      <c r="A265" s="64"/>
      <c r="B265" s="65"/>
      <c r="C265" s="65"/>
      <c r="D265" s="65"/>
      <c r="E265" s="65"/>
      <c r="F265" s="66" t="s">
        <v>102</v>
      </c>
      <c r="G265" s="66" t="s">
        <v>103</v>
      </c>
      <c r="H265" s="66"/>
      <c r="I265" s="66"/>
      <c r="J265" s="66"/>
    </row>
    <row r="266" spans="1:10" ht="14.45" customHeight="1" x14ac:dyDescent="0.2">
      <c r="A266" s="67">
        <v>169</v>
      </c>
      <c r="B266" s="68"/>
      <c r="C266" s="87"/>
      <c r="D266" s="81"/>
      <c r="E266" s="81"/>
      <c r="F266" s="81"/>
      <c r="G266" s="85">
        <f t="shared" ref="G266:G293" si="21">SUM(D266:F266)</f>
        <v>0</v>
      </c>
      <c r="H266" s="74">
        <f t="shared" ref="H266:H293" si="22">IF(C266&gt;0,G266/C266,0)</f>
        <v>0</v>
      </c>
      <c r="I266" s="85">
        <f t="shared" ref="I266:I293" si="23">C266-G266</f>
        <v>0</v>
      </c>
      <c r="J266" s="85">
        <f>SUM(((SUM(D266:E266))*'Application for Payment'!$B$21)+(F266*'Application for Payment'!$B$23))</f>
        <v>0</v>
      </c>
    </row>
    <row r="267" spans="1:10" ht="14.45" customHeight="1" x14ac:dyDescent="0.2">
      <c r="A267" s="69">
        <v>170</v>
      </c>
      <c r="B267" s="70"/>
      <c r="C267" s="87"/>
      <c r="D267" s="81"/>
      <c r="E267" s="81"/>
      <c r="F267" s="81"/>
      <c r="G267" s="85">
        <f t="shared" si="21"/>
        <v>0</v>
      </c>
      <c r="H267" s="74">
        <f t="shared" si="22"/>
        <v>0</v>
      </c>
      <c r="I267" s="85">
        <f t="shared" si="23"/>
        <v>0</v>
      </c>
      <c r="J267" s="85">
        <f>SUM(((SUM(D267:E267))*'Application for Payment'!$B$21)+(F267*'Application for Payment'!$B$23))</f>
        <v>0</v>
      </c>
    </row>
    <row r="268" spans="1:10" ht="14.45" customHeight="1" x14ac:dyDescent="0.2">
      <c r="A268" s="69">
        <v>171</v>
      </c>
      <c r="B268" s="70"/>
      <c r="C268" s="87"/>
      <c r="D268" s="81"/>
      <c r="E268" s="81"/>
      <c r="F268" s="81"/>
      <c r="G268" s="85">
        <f t="shared" si="21"/>
        <v>0</v>
      </c>
      <c r="H268" s="74">
        <f t="shared" si="22"/>
        <v>0</v>
      </c>
      <c r="I268" s="85">
        <f t="shared" si="23"/>
        <v>0</v>
      </c>
      <c r="J268" s="85">
        <f>SUM(((SUM(D268:E268))*'Application for Payment'!$B$21)+(F268*'Application for Payment'!$B$23))</f>
        <v>0</v>
      </c>
    </row>
    <row r="269" spans="1:10" ht="14.45" customHeight="1" x14ac:dyDescent="0.2">
      <c r="A269" s="69">
        <v>172</v>
      </c>
      <c r="B269" s="70"/>
      <c r="C269" s="87"/>
      <c r="D269" s="81"/>
      <c r="E269" s="81"/>
      <c r="F269" s="81"/>
      <c r="G269" s="85">
        <f t="shared" si="21"/>
        <v>0</v>
      </c>
      <c r="H269" s="74">
        <f t="shared" si="22"/>
        <v>0</v>
      </c>
      <c r="I269" s="85">
        <f t="shared" si="23"/>
        <v>0</v>
      </c>
      <c r="J269" s="85">
        <f>SUM(((SUM(D269:E269))*'Application for Payment'!$B$21)+(F269*'Application for Payment'!$B$23))</f>
        <v>0</v>
      </c>
    </row>
    <row r="270" spans="1:10" ht="14.45" customHeight="1" x14ac:dyDescent="0.2">
      <c r="A270" s="69">
        <v>173</v>
      </c>
      <c r="B270" s="70"/>
      <c r="C270" s="87"/>
      <c r="D270" s="81"/>
      <c r="E270" s="81"/>
      <c r="F270" s="81"/>
      <c r="G270" s="85">
        <f t="shared" si="21"/>
        <v>0</v>
      </c>
      <c r="H270" s="74">
        <f t="shared" si="22"/>
        <v>0</v>
      </c>
      <c r="I270" s="85">
        <f t="shared" si="23"/>
        <v>0</v>
      </c>
      <c r="J270" s="85">
        <f>SUM(((SUM(D270:E270))*'Application for Payment'!$B$21)+(F270*'Application for Payment'!$B$23))</f>
        <v>0</v>
      </c>
    </row>
    <row r="271" spans="1:10" ht="14.45" customHeight="1" x14ac:dyDescent="0.2">
      <c r="A271" s="69">
        <v>174</v>
      </c>
      <c r="B271" s="70"/>
      <c r="C271" s="87"/>
      <c r="D271" s="81"/>
      <c r="E271" s="81"/>
      <c r="F271" s="81"/>
      <c r="G271" s="85">
        <f t="shared" si="21"/>
        <v>0</v>
      </c>
      <c r="H271" s="74">
        <f t="shared" si="22"/>
        <v>0</v>
      </c>
      <c r="I271" s="85">
        <f t="shared" si="23"/>
        <v>0</v>
      </c>
      <c r="J271" s="85">
        <f>SUM(((SUM(D271:E271))*'Application for Payment'!$B$21)+(F271*'Application for Payment'!$B$23))</f>
        <v>0</v>
      </c>
    </row>
    <row r="272" spans="1:10" ht="14.45" customHeight="1" x14ac:dyDescent="0.2">
      <c r="A272" s="69">
        <v>175</v>
      </c>
      <c r="B272" s="70"/>
      <c r="C272" s="87"/>
      <c r="D272" s="81"/>
      <c r="E272" s="81"/>
      <c r="F272" s="81"/>
      <c r="G272" s="85">
        <f t="shared" si="21"/>
        <v>0</v>
      </c>
      <c r="H272" s="74">
        <f t="shared" si="22"/>
        <v>0</v>
      </c>
      <c r="I272" s="85">
        <f t="shared" si="23"/>
        <v>0</v>
      </c>
      <c r="J272" s="85">
        <f>SUM(((SUM(D272:E272))*'Application for Payment'!$B$21)+(F272*'Application for Payment'!$B$23))</f>
        <v>0</v>
      </c>
    </row>
    <row r="273" spans="1:10" ht="14.45" customHeight="1" x14ac:dyDescent="0.2">
      <c r="A273" s="69">
        <v>176</v>
      </c>
      <c r="B273" s="70"/>
      <c r="C273" s="87"/>
      <c r="D273" s="81"/>
      <c r="E273" s="81"/>
      <c r="F273" s="81"/>
      <c r="G273" s="85">
        <f t="shared" si="21"/>
        <v>0</v>
      </c>
      <c r="H273" s="74">
        <f t="shared" si="22"/>
        <v>0</v>
      </c>
      <c r="I273" s="85">
        <f t="shared" si="23"/>
        <v>0</v>
      </c>
      <c r="J273" s="85">
        <f>SUM(((SUM(D273:E273))*'Application for Payment'!$B$21)+(F273*'Application for Payment'!$B$23))</f>
        <v>0</v>
      </c>
    </row>
    <row r="274" spans="1:10" ht="14.45" customHeight="1" x14ac:dyDescent="0.2">
      <c r="A274" s="69">
        <v>177</v>
      </c>
      <c r="B274" s="70"/>
      <c r="C274" s="87"/>
      <c r="D274" s="81"/>
      <c r="E274" s="81"/>
      <c r="F274" s="81"/>
      <c r="G274" s="85">
        <f t="shared" si="21"/>
        <v>0</v>
      </c>
      <c r="H274" s="74">
        <f t="shared" si="22"/>
        <v>0</v>
      </c>
      <c r="I274" s="85">
        <f t="shared" si="23"/>
        <v>0</v>
      </c>
      <c r="J274" s="85">
        <f>SUM(((SUM(D274:E274))*'Application for Payment'!$B$21)+(F274*'Application for Payment'!$B$23))</f>
        <v>0</v>
      </c>
    </row>
    <row r="275" spans="1:10" ht="14.45" customHeight="1" x14ac:dyDescent="0.2">
      <c r="A275" s="69">
        <v>178</v>
      </c>
      <c r="B275" s="70"/>
      <c r="C275" s="87"/>
      <c r="D275" s="81"/>
      <c r="E275" s="81"/>
      <c r="F275" s="81"/>
      <c r="G275" s="85">
        <f t="shared" si="21"/>
        <v>0</v>
      </c>
      <c r="H275" s="74">
        <f t="shared" si="22"/>
        <v>0</v>
      </c>
      <c r="I275" s="85">
        <f t="shared" si="23"/>
        <v>0</v>
      </c>
      <c r="J275" s="85">
        <f>SUM(((SUM(D275:E275))*'Application for Payment'!$B$21)+(F275*'Application for Payment'!$B$23))</f>
        <v>0</v>
      </c>
    </row>
    <row r="276" spans="1:10" ht="14.45" customHeight="1" x14ac:dyDescent="0.2">
      <c r="A276" s="69">
        <v>179</v>
      </c>
      <c r="B276" s="70"/>
      <c r="C276" s="87"/>
      <c r="D276" s="81"/>
      <c r="E276" s="81"/>
      <c r="F276" s="81"/>
      <c r="G276" s="85">
        <f t="shared" si="21"/>
        <v>0</v>
      </c>
      <c r="H276" s="74">
        <f t="shared" si="22"/>
        <v>0</v>
      </c>
      <c r="I276" s="85">
        <f t="shared" si="23"/>
        <v>0</v>
      </c>
      <c r="J276" s="85">
        <f>SUM(((SUM(D276:E276))*'Application for Payment'!$B$21)+(F276*'Application for Payment'!$B$23))</f>
        <v>0</v>
      </c>
    </row>
    <row r="277" spans="1:10" ht="14.45" customHeight="1" x14ac:dyDescent="0.2">
      <c r="A277" s="69">
        <v>180</v>
      </c>
      <c r="B277" s="70"/>
      <c r="C277" s="87"/>
      <c r="D277" s="81"/>
      <c r="E277" s="81"/>
      <c r="F277" s="81"/>
      <c r="G277" s="85">
        <f t="shared" si="21"/>
        <v>0</v>
      </c>
      <c r="H277" s="74">
        <f t="shared" si="22"/>
        <v>0</v>
      </c>
      <c r="I277" s="85">
        <f t="shared" si="23"/>
        <v>0</v>
      </c>
      <c r="J277" s="85">
        <f>SUM(((SUM(D277:E277))*'Application for Payment'!$B$21)+(F277*'Application for Payment'!$B$23))</f>
        <v>0</v>
      </c>
    </row>
    <row r="278" spans="1:10" ht="14.45" customHeight="1" x14ac:dyDescent="0.2">
      <c r="A278" s="69">
        <v>181</v>
      </c>
      <c r="B278" s="70"/>
      <c r="C278" s="87"/>
      <c r="D278" s="81"/>
      <c r="E278" s="81"/>
      <c r="F278" s="81"/>
      <c r="G278" s="85">
        <f t="shared" si="21"/>
        <v>0</v>
      </c>
      <c r="H278" s="74">
        <f t="shared" si="22"/>
        <v>0</v>
      </c>
      <c r="I278" s="85">
        <f t="shared" si="23"/>
        <v>0</v>
      </c>
      <c r="J278" s="85">
        <f>SUM(((SUM(D278:E278))*'Application for Payment'!$B$21)+(F278*'Application for Payment'!$B$23))</f>
        <v>0</v>
      </c>
    </row>
    <row r="279" spans="1:10" ht="14.45" customHeight="1" x14ac:dyDescent="0.2">
      <c r="A279" s="69">
        <v>182</v>
      </c>
      <c r="B279" s="70"/>
      <c r="C279" s="87"/>
      <c r="D279" s="81"/>
      <c r="E279" s="81"/>
      <c r="F279" s="81"/>
      <c r="G279" s="85">
        <f t="shared" si="21"/>
        <v>0</v>
      </c>
      <c r="H279" s="74">
        <f t="shared" si="22"/>
        <v>0</v>
      </c>
      <c r="I279" s="85">
        <f t="shared" si="23"/>
        <v>0</v>
      </c>
      <c r="J279" s="85">
        <f>SUM(((SUM(D279:E279))*'Application for Payment'!$B$21)+(F279*'Application for Payment'!$B$23))</f>
        <v>0</v>
      </c>
    </row>
    <row r="280" spans="1:10" ht="14.45" customHeight="1" x14ac:dyDescent="0.2">
      <c r="A280" s="69">
        <v>183</v>
      </c>
      <c r="B280" s="70"/>
      <c r="C280" s="87"/>
      <c r="D280" s="81"/>
      <c r="E280" s="81"/>
      <c r="F280" s="81"/>
      <c r="G280" s="85">
        <f t="shared" si="21"/>
        <v>0</v>
      </c>
      <c r="H280" s="74">
        <f t="shared" si="22"/>
        <v>0</v>
      </c>
      <c r="I280" s="85">
        <f t="shared" si="23"/>
        <v>0</v>
      </c>
      <c r="J280" s="85">
        <f>SUM(((SUM(D280:E280))*'Application for Payment'!$B$21)+(F280*'Application for Payment'!$B$23))</f>
        <v>0</v>
      </c>
    </row>
    <row r="281" spans="1:10" ht="14.45" customHeight="1" x14ac:dyDescent="0.2">
      <c r="A281" s="69">
        <v>184</v>
      </c>
      <c r="B281" s="70"/>
      <c r="C281" s="87"/>
      <c r="D281" s="81"/>
      <c r="E281" s="81"/>
      <c r="F281" s="81"/>
      <c r="G281" s="85">
        <f t="shared" si="21"/>
        <v>0</v>
      </c>
      <c r="H281" s="74">
        <f t="shared" si="22"/>
        <v>0</v>
      </c>
      <c r="I281" s="85">
        <f t="shared" si="23"/>
        <v>0</v>
      </c>
      <c r="J281" s="85">
        <f>SUM(((SUM(D281:E281))*'Application for Payment'!$B$21)+(F281*'Application for Payment'!$B$23))</f>
        <v>0</v>
      </c>
    </row>
    <row r="282" spans="1:10" ht="14.45" customHeight="1" x14ac:dyDescent="0.2">
      <c r="A282" s="69">
        <v>185</v>
      </c>
      <c r="B282" s="70"/>
      <c r="C282" s="87"/>
      <c r="D282" s="81"/>
      <c r="E282" s="81"/>
      <c r="F282" s="81"/>
      <c r="G282" s="85">
        <f t="shared" si="21"/>
        <v>0</v>
      </c>
      <c r="H282" s="74">
        <f t="shared" si="22"/>
        <v>0</v>
      </c>
      <c r="I282" s="85">
        <f t="shared" si="23"/>
        <v>0</v>
      </c>
      <c r="J282" s="85">
        <f>SUM(((SUM(D282:E282))*'Application for Payment'!$B$21)+(F282*'Application for Payment'!$B$23))</f>
        <v>0</v>
      </c>
    </row>
    <row r="283" spans="1:10" ht="14.45" customHeight="1" x14ac:dyDescent="0.2">
      <c r="A283" s="69">
        <v>186</v>
      </c>
      <c r="B283" s="70"/>
      <c r="C283" s="87"/>
      <c r="D283" s="81"/>
      <c r="E283" s="81"/>
      <c r="F283" s="81"/>
      <c r="G283" s="85">
        <f t="shared" si="21"/>
        <v>0</v>
      </c>
      <c r="H283" s="74">
        <f t="shared" si="22"/>
        <v>0</v>
      </c>
      <c r="I283" s="85">
        <f t="shared" si="23"/>
        <v>0</v>
      </c>
      <c r="J283" s="85">
        <f>SUM(((SUM(D283:E283))*'Application for Payment'!$B$21)+(F283*'Application for Payment'!$B$23))</f>
        <v>0</v>
      </c>
    </row>
    <row r="284" spans="1:10" ht="14.45" customHeight="1" x14ac:dyDescent="0.2">
      <c r="A284" s="69">
        <v>187</v>
      </c>
      <c r="B284" s="70"/>
      <c r="C284" s="87"/>
      <c r="D284" s="81"/>
      <c r="E284" s="81"/>
      <c r="F284" s="81"/>
      <c r="G284" s="85">
        <f t="shared" si="21"/>
        <v>0</v>
      </c>
      <c r="H284" s="74">
        <f t="shared" si="22"/>
        <v>0</v>
      </c>
      <c r="I284" s="85">
        <f t="shared" si="23"/>
        <v>0</v>
      </c>
      <c r="J284" s="85">
        <f>SUM(((SUM(D284:E284))*'Application for Payment'!$B$21)+(F284*'Application for Payment'!$B$23))</f>
        <v>0</v>
      </c>
    </row>
    <row r="285" spans="1:10" ht="14.45" customHeight="1" x14ac:dyDescent="0.2">
      <c r="A285" s="69">
        <v>188</v>
      </c>
      <c r="B285" s="70"/>
      <c r="C285" s="87"/>
      <c r="D285" s="81"/>
      <c r="E285" s="81"/>
      <c r="F285" s="81"/>
      <c r="G285" s="85">
        <f t="shared" si="21"/>
        <v>0</v>
      </c>
      <c r="H285" s="74">
        <f t="shared" si="22"/>
        <v>0</v>
      </c>
      <c r="I285" s="85">
        <f t="shared" si="23"/>
        <v>0</v>
      </c>
      <c r="J285" s="85">
        <f>SUM(((SUM(D285:E285))*'Application for Payment'!$B$21)+(F285*'Application for Payment'!$B$23))</f>
        <v>0</v>
      </c>
    </row>
    <row r="286" spans="1:10" ht="14.45" customHeight="1" x14ac:dyDescent="0.2">
      <c r="A286" s="69">
        <v>189</v>
      </c>
      <c r="B286" s="70"/>
      <c r="C286" s="87"/>
      <c r="D286" s="81"/>
      <c r="E286" s="81"/>
      <c r="F286" s="81"/>
      <c r="G286" s="85">
        <f t="shared" si="21"/>
        <v>0</v>
      </c>
      <c r="H286" s="74">
        <f t="shared" si="22"/>
        <v>0</v>
      </c>
      <c r="I286" s="85">
        <f t="shared" si="23"/>
        <v>0</v>
      </c>
      <c r="J286" s="85">
        <f>SUM(((SUM(D286:E286))*'Application for Payment'!$B$21)+(F286*'Application for Payment'!$B$23))</f>
        <v>0</v>
      </c>
    </row>
    <row r="287" spans="1:10" ht="14.45" customHeight="1" x14ac:dyDescent="0.2">
      <c r="A287" s="69">
        <v>190</v>
      </c>
      <c r="B287" s="70"/>
      <c r="C287" s="87"/>
      <c r="D287" s="81"/>
      <c r="E287" s="81"/>
      <c r="F287" s="81"/>
      <c r="G287" s="85">
        <f t="shared" si="21"/>
        <v>0</v>
      </c>
      <c r="H287" s="74">
        <f t="shared" si="22"/>
        <v>0</v>
      </c>
      <c r="I287" s="85">
        <f t="shared" si="23"/>
        <v>0</v>
      </c>
      <c r="J287" s="85">
        <f>SUM(((SUM(D287:E287))*'Application for Payment'!$B$21)+(F287*'Application for Payment'!$B$23))</f>
        <v>0</v>
      </c>
    </row>
    <row r="288" spans="1:10" ht="14.45" customHeight="1" x14ac:dyDescent="0.2">
      <c r="A288" s="69">
        <v>191</v>
      </c>
      <c r="B288" s="70"/>
      <c r="C288" s="87"/>
      <c r="D288" s="81"/>
      <c r="E288" s="81"/>
      <c r="F288" s="81"/>
      <c r="G288" s="85">
        <f t="shared" si="21"/>
        <v>0</v>
      </c>
      <c r="H288" s="74">
        <f t="shared" si="22"/>
        <v>0</v>
      </c>
      <c r="I288" s="85">
        <f t="shared" si="23"/>
        <v>0</v>
      </c>
      <c r="J288" s="85">
        <f>SUM(((SUM(D288:E288))*'Application for Payment'!$B$21)+(F288*'Application for Payment'!$B$23))</f>
        <v>0</v>
      </c>
    </row>
    <row r="289" spans="1:10" ht="14.45" customHeight="1" x14ac:dyDescent="0.2">
      <c r="A289" s="69">
        <v>192</v>
      </c>
      <c r="B289" s="70"/>
      <c r="C289" s="87"/>
      <c r="D289" s="81"/>
      <c r="E289" s="81"/>
      <c r="F289" s="81"/>
      <c r="G289" s="85">
        <f t="shared" si="21"/>
        <v>0</v>
      </c>
      <c r="H289" s="74">
        <f t="shared" si="22"/>
        <v>0</v>
      </c>
      <c r="I289" s="85">
        <f t="shared" si="23"/>
        <v>0</v>
      </c>
      <c r="J289" s="85">
        <f>SUM(((SUM(D289:E289))*'Application for Payment'!$B$21)+(F289*'Application for Payment'!$B$23))</f>
        <v>0</v>
      </c>
    </row>
    <row r="290" spans="1:10" ht="14.45" customHeight="1" x14ac:dyDescent="0.2">
      <c r="A290" s="69">
        <v>193</v>
      </c>
      <c r="B290" s="70"/>
      <c r="C290" s="87"/>
      <c r="D290" s="81"/>
      <c r="E290" s="81"/>
      <c r="F290" s="81"/>
      <c r="G290" s="85">
        <f t="shared" si="21"/>
        <v>0</v>
      </c>
      <c r="H290" s="74">
        <f t="shared" si="22"/>
        <v>0</v>
      </c>
      <c r="I290" s="85">
        <f t="shared" si="23"/>
        <v>0</v>
      </c>
      <c r="J290" s="85">
        <f>SUM(((SUM(D290:E290))*'Application for Payment'!$B$21)+(F290*'Application for Payment'!$B$23))</f>
        <v>0</v>
      </c>
    </row>
    <row r="291" spans="1:10" ht="14.45" customHeight="1" x14ac:dyDescent="0.2">
      <c r="A291" s="69">
        <v>194</v>
      </c>
      <c r="B291" s="70"/>
      <c r="C291" s="87"/>
      <c r="D291" s="81"/>
      <c r="E291" s="81"/>
      <c r="F291" s="81"/>
      <c r="G291" s="85">
        <f t="shared" si="21"/>
        <v>0</v>
      </c>
      <c r="H291" s="74">
        <f t="shared" si="22"/>
        <v>0</v>
      </c>
      <c r="I291" s="85">
        <f t="shared" si="23"/>
        <v>0</v>
      </c>
      <c r="J291" s="85">
        <f>SUM(((SUM(D291:E291))*'Application for Payment'!$B$21)+(F291*'Application for Payment'!$B$23))</f>
        <v>0</v>
      </c>
    </row>
    <row r="292" spans="1:10" ht="14.45" customHeight="1" x14ac:dyDescent="0.2">
      <c r="A292" s="69">
        <v>195</v>
      </c>
      <c r="B292" s="70"/>
      <c r="C292" s="87"/>
      <c r="D292" s="81"/>
      <c r="E292" s="81"/>
      <c r="F292" s="81"/>
      <c r="G292" s="85">
        <f t="shared" si="21"/>
        <v>0</v>
      </c>
      <c r="H292" s="74">
        <f t="shared" si="22"/>
        <v>0</v>
      </c>
      <c r="I292" s="85">
        <f t="shared" si="23"/>
        <v>0</v>
      </c>
      <c r="J292" s="85">
        <f>SUM(((SUM(D292:E292))*'Application for Payment'!$B$21)+(F292*'Application for Payment'!$B$23))</f>
        <v>0</v>
      </c>
    </row>
    <row r="293" spans="1:10" ht="14.45" customHeight="1" x14ac:dyDescent="0.2">
      <c r="A293" s="71">
        <v>196</v>
      </c>
      <c r="B293" s="70"/>
      <c r="C293" s="87"/>
      <c r="D293" s="82"/>
      <c r="E293" s="82"/>
      <c r="F293" s="82"/>
      <c r="G293" s="86">
        <f t="shared" si="21"/>
        <v>0</v>
      </c>
      <c r="H293" s="75">
        <f t="shared" si="22"/>
        <v>0</v>
      </c>
      <c r="I293" s="86">
        <f t="shared" si="23"/>
        <v>0</v>
      </c>
      <c r="J293" s="86">
        <f>SUM(((SUM(D293:E293))*'Application for Payment'!$B$21)+(F293*'Application for Payment'!$B$23))</f>
        <v>0</v>
      </c>
    </row>
    <row r="294" spans="1:10" ht="15" customHeight="1" thickBot="1" x14ac:dyDescent="0.25">
      <c r="A294" s="72"/>
      <c r="B294" s="73" t="s">
        <v>120</v>
      </c>
      <c r="C294" s="83">
        <f>SUM(C266:C293)+C252</f>
        <v>0</v>
      </c>
      <c r="D294" s="84">
        <f>SUM(D266:D293)+D252</f>
        <v>0</v>
      </c>
      <c r="E294" s="84">
        <f>SUM(E266:E293)+E252</f>
        <v>0</v>
      </c>
      <c r="F294" s="84">
        <f>SUM(F266:F293)+F252</f>
        <v>0</v>
      </c>
      <c r="G294" s="84">
        <f>SUM(G266:G293)+G252</f>
        <v>0</v>
      </c>
      <c r="H294" s="76">
        <f>IF(C294&gt;0,G294/C294,0)</f>
        <v>0</v>
      </c>
      <c r="I294" s="84">
        <f>SUM(I266:I293)+I252</f>
        <v>0</v>
      </c>
      <c r="J294" s="84">
        <f>SUM(((SUM(D294:E294))*'Application for Payment'!$B$21)+(F294*'Application for Payment'!$B$23))</f>
        <v>0</v>
      </c>
    </row>
    <row r="295" spans="1:10" ht="12.75" customHeight="1" x14ac:dyDescent="0.2">
      <c r="A295" s="153" t="s">
        <v>64</v>
      </c>
      <c r="B295" s="153"/>
      <c r="C295" s="56"/>
      <c r="D295" s="56"/>
      <c r="E295" s="56"/>
      <c r="F295" s="56"/>
      <c r="G295" s="56"/>
      <c r="H295" s="56"/>
      <c r="I295" s="56"/>
      <c r="J295" s="56"/>
    </row>
    <row r="296" spans="1:10" ht="12.75" customHeight="1" thickBot="1" x14ac:dyDescent="0.25">
      <c r="A296" s="154"/>
      <c r="B296" s="154"/>
      <c r="C296" s="3"/>
      <c r="D296" s="3"/>
      <c r="E296" s="3"/>
      <c r="F296" s="3"/>
      <c r="G296" s="4" t="s">
        <v>127</v>
      </c>
      <c r="H296" s="57">
        <f>$H$2</f>
        <v>2</v>
      </c>
      <c r="I296" s="150" t="s">
        <v>114</v>
      </c>
      <c r="J296" s="150"/>
    </row>
    <row r="297" spans="1:10" ht="12.75" customHeight="1" x14ac:dyDescent="0.2">
      <c r="A297" s="151" t="s">
        <v>65</v>
      </c>
      <c r="B297" s="151"/>
      <c r="F297" s="152" t="s">
        <v>66</v>
      </c>
      <c r="G297" s="152"/>
      <c r="H297" s="152"/>
      <c r="I297" s="79">
        <f>'Application for Payment'!$V$2</f>
        <v>0</v>
      </c>
    </row>
    <row r="298" spans="1:10" ht="12.75" customHeight="1" x14ac:dyDescent="0.2">
      <c r="B298" s="6" t="s">
        <v>3</v>
      </c>
      <c r="F298" s="148" t="s">
        <v>67</v>
      </c>
      <c r="G298" s="148"/>
      <c r="H298" s="148"/>
      <c r="I298" s="78">
        <f>$I$4</f>
        <v>0</v>
      </c>
    </row>
    <row r="299" spans="1:10" ht="12.75" customHeight="1" x14ac:dyDescent="0.2">
      <c r="B299" s="77">
        <f>'Application for Payment'!$J$3</f>
        <v>0</v>
      </c>
      <c r="F299" s="148" t="s">
        <v>4</v>
      </c>
      <c r="G299" s="148"/>
      <c r="H299" s="148"/>
      <c r="I299" s="80">
        <f>'Application for Payment'!$V$3</f>
        <v>0</v>
      </c>
    </row>
    <row r="300" spans="1:10" ht="12.75" customHeight="1" x14ac:dyDescent="0.2">
      <c r="B300" s="77">
        <f>'Application for Payment'!$J$4</f>
        <v>0</v>
      </c>
      <c r="F300" s="148" t="s">
        <v>68</v>
      </c>
      <c r="G300" s="148"/>
      <c r="H300" s="148"/>
      <c r="I300" s="79">
        <f>'Application for Payment'!$V$4</f>
        <v>0</v>
      </c>
    </row>
    <row r="301" spans="1:10" ht="12.75" customHeight="1" x14ac:dyDescent="0.2">
      <c r="B301" s="77">
        <f>'Application for Payment'!$J$5</f>
        <v>0</v>
      </c>
    </row>
    <row r="302" spans="1:10" ht="12.75" customHeight="1" x14ac:dyDescent="0.2">
      <c r="A302" s="54" t="s">
        <v>69</v>
      </c>
      <c r="B302" s="54" t="s">
        <v>70</v>
      </c>
      <c r="C302" s="54" t="s">
        <v>71</v>
      </c>
      <c r="D302" s="54" t="s">
        <v>72</v>
      </c>
      <c r="E302" s="54" t="s">
        <v>73</v>
      </c>
      <c r="F302" s="54" t="s">
        <v>74</v>
      </c>
      <c r="G302" s="92" t="s">
        <v>75</v>
      </c>
      <c r="H302" s="92"/>
      <c r="I302" s="54" t="s">
        <v>76</v>
      </c>
      <c r="J302" s="54" t="s">
        <v>77</v>
      </c>
    </row>
    <row r="303" spans="1:10" ht="12.75" customHeight="1" x14ac:dyDescent="0.2">
      <c r="A303" s="58" t="s">
        <v>78</v>
      </c>
      <c r="B303" s="58" t="s">
        <v>79</v>
      </c>
      <c r="C303" s="58" t="s">
        <v>80</v>
      </c>
      <c r="D303" s="149" t="s">
        <v>81</v>
      </c>
      <c r="E303" s="149"/>
      <c r="F303" s="58" t="s">
        <v>82</v>
      </c>
      <c r="G303" s="58" t="s">
        <v>83</v>
      </c>
      <c r="H303" s="58" t="s">
        <v>84</v>
      </c>
      <c r="I303" s="58" t="s">
        <v>85</v>
      </c>
      <c r="J303" s="58" t="s">
        <v>86</v>
      </c>
    </row>
    <row r="304" spans="1:10" ht="12.75" customHeight="1" x14ac:dyDescent="0.2">
      <c r="A304" s="59" t="s">
        <v>87</v>
      </c>
      <c r="B304" s="60"/>
      <c r="C304" s="59" t="s">
        <v>88</v>
      </c>
      <c r="D304" s="59" t="s">
        <v>89</v>
      </c>
      <c r="E304" s="59" t="s">
        <v>90</v>
      </c>
      <c r="F304" s="59" t="s">
        <v>91</v>
      </c>
      <c r="G304" s="59" t="s">
        <v>92</v>
      </c>
      <c r="H304" s="59" t="s">
        <v>93</v>
      </c>
      <c r="I304" s="59" t="s">
        <v>94</v>
      </c>
      <c r="J304" s="59"/>
    </row>
    <row r="305" spans="1:10" ht="12.75" customHeight="1" x14ac:dyDescent="0.2">
      <c r="A305" s="61"/>
      <c r="B305" s="60"/>
      <c r="C305" s="62"/>
      <c r="D305" s="59" t="s">
        <v>95</v>
      </c>
      <c r="E305" s="59"/>
      <c r="F305" s="59" t="s">
        <v>96</v>
      </c>
      <c r="G305" s="59" t="s">
        <v>97</v>
      </c>
      <c r="H305" s="59"/>
      <c r="I305" s="59" t="s">
        <v>98</v>
      </c>
      <c r="J305" s="59"/>
    </row>
    <row r="306" spans="1:10" ht="12.75" customHeight="1" x14ac:dyDescent="0.2">
      <c r="A306" s="63"/>
      <c r="B306" s="60"/>
      <c r="C306" s="60"/>
      <c r="D306" s="59" t="s">
        <v>99</v>
      </c>
      <c r="E306" s="59"/>
      <c r="F306" s="59" t="s">
        <v>100</v>
      </c>
      <c r="G306" s="59" t="s">
        <v>101</v>
      </c>
      <c r="H306" s="59"/>
      <c r="I306" s="59"/>
      <c r="J306" s="59"/>
    </row>
    <row r="307" spans="1:10" ht="12.75" customHeight="1" x14ac:dyDescent="0.2">
      <c r="A307" s="64"/>
      <c r="B307" s="65"/>
      <c r="C307" s="65"/>
      <c r="D307" s="65"/>
      <c r="E307" s="65"/>
      <c r="F307" s="66" t="s">
        <v>102</v>
      </c>
      <c r="G307" s="66" t="s">
        <v>103</v>
      </c>
      <c r="H307" s="66"/>
      <c r="I307" s="66"/>
      <c r="J307" s="66"/>
    </row>
    <row r="308" spans="1:10" ht="14.45" customHeight="1" x14ac:dyDescent="0.2">
      <c r="A308" s="67">
        <v>197</v>
      </c>
      <c r="B308" s="68"/>
      <c r="C308" s="87"/>
      <c r="D308" s="81"/>
      <c r="E308" s="81"/>
      <c r="F308" s="81"/>
      <c r="G308" s="85">
        <f t="shared" ref="G308:G335" si="24">SUM(D308:F308)</f>
        <v>0</v>
      </c>
      <c r="H308" s="74">
        <f t="shared" ref="H308:H335" si="25">IF(C308&gt;0,G308/C308,0)</f>
        <v>0</v>
      </c>
      <c r="I308" s="85">
        <f t="shared" ref="I308:I335" si="26">C308-G308</f>
        <v>0</v>
      </c>
      <c r="J308" s="85">
        <f>SUM(((SUM(D308:E308))*'Application for Payment'!$B$21)+(F308*'Application for Payment'!$B$23))</f>
        <v>0</v>
      </c>
    </row>
    <row r="309" spans="1:10" ht="14.45" customHeight="1" x14ac:dyDescent="0.2">
      <c r="A309" s="69">
        <v>198</v>
      </c>
      <c r="B309" s="70"/>
      <c r="C309" s="87"/>
      <c r="D309" s="81"/>
      <c r="E309" s="81"/>
      <c r="F309" s="81"/>
      <c r="G309" s="85">
        <f t="shared" si="24"/>
        <v>0</v>
      </c>
      <c r="H309" s="74">
        <f t="shared" si="25"/>
        <v>0</v>
      </c>
      <c r="I309" s="85">
        <f t="shared" si="26"/>
        <v>0</v>
      </c>
      <c r="J309" s="85">
        <f>SUM(((SUM(D309:E309))*'Application for Payment'!$B$21)+(F309*'Application for Payment'!$B$23))</f>
        <v>0</v>
      </c>
    </row>
    <row r="310" spans="1:10" ht="14.45" customHeight="1" x14ac:dyDescent="0.2">
      <c r="A310" s="69">
        <v>199</v>
      </c>
      <c r="B310" s="70"/>
      <c r="C310" s="87"/>
      <c r="D310" s="81"/>
      <c r="E310" s="81"/>
      <c r="F310" s="81"/>
      <c r="G310" s="85">
        <f t="shared" si="24"/>
        <v>0</v>
      </c>
      <c r="H310" s="74">
        <f t="shared" si="25"/>
        <v>0</v>
      </c>
      <c r="I310" s="85">
        <f t="shared" si="26"/>
        <v>0</v>
      </c>
      <c r="J310" s="85">
        <f>SUM(((SUM(D310:E310))*'Application for Payment'!$B$21)+(F310*'Application for Payment'!$B$23))</f>
        <v>0</v>
      </c>
    </row>
    <row r="311" spans="1:10" ht="14.45" customHeight="1" x14ac:dyDescent="0.2">
      <c r="A311" s="69">
        <v>200</v>
      </c>
      <c r="B311" s="70"/>
      <c r="C311" s="87"/>
      <c r="D311" s="81"/>
      <c r="E311" s="81"/>
      <c r="F311" s="81"/>
      <c r="G311" s="85">
        <f t="shared" si="24"/>
        <v>0</v>
      </c>
      <c r="H311" s="74">
        <f t="shared" si="25"/>
        <v>0</v>
      </c>
      <c r="I311" s="85">
        <f t="shared" si="26"/>
        <v>0</v>
      </c>
      <c r="J311" s="85">
        <f>SUM(((SUM(D311:E311))*'Application for Payment'!$B$21)+(F311*'Application for Payment'!$B$23))</f>
        <v>0</v>
      </c>
    </row>
    <row r="312" spans="1:10" ht="14.45" customHeight="1" x14ac:dyDescent="0.2">
      <c r="A312" s="69">
        <v>201</v>
      </c>
      <c r="B312" s="70"/>
      <c r="C312" s="87"/>
      <c r="D312" s="81"/>
      <c r="E312" s="81"/>
      <c r="F312" s="81"/>
      <c r="G312" s="85">
        <f t="shared" si="24"/>
        <v>0</v>
      </c>
      <c r="H312" s="74">
        <f t="shared" si="25"/>
        <v>0</v>
      </c>
      <c r="I312" s="85">
        <f t="shared" si="26"/>
        <v>0</v>
      </c>
      <c r="J312" s="85">
        <f>SUM(((SUM(D312:E312))*'Application for Payment'!$B$21)+(F312*'Application for Payment'!$B$23))</f>
        <v>0</v>
      </c>
    </row>
    <row r="313" spans="1:10" ht="14.45" customHeight="1" x14ac:dyDescent="0.2">
      <c r="A313" s="69">
        <v>202</v>
      </c>
      <c r="B313" s="70"/>
      <c r="C313" s="87"/>
      <c r="D313" s="81"/>
      <c r="E313" s="81"/>
      <c r="F313" s="81"/>
      <c r="G313" s="85">
        <f t="shared" si="24"/>
        <v>0</v>
      </c>
      <c r="H313" s="74">
        <f t="shared" si="25"/>
        <v>0</v>
      </c>
      <c r="I313" s="85">
        <f t="shared" si="26"/>
        <v>0</v>
      </c>
      <c r="J313" s="85">
        <f>SUM(((SUM(D313:E313))*'Application for Payment'!$B$21)+(F313*'Application for Payment'!$B$23))</f>
        <v>0</v>
      </c>
    </row>
    <row r="314" spans="1:10" ht="14.45" customHeight="1" x14ac:dyDescent="0.2">
      <c r="A314" s="69">
        <v>203</v>
      </c>
      <c r="B314" s="70"/>
      <c r="C314" s="87"/>
      <c r="D314" s="81"/>
      <c r="E314" s="81"/>
      <c r="F314" s="81"/>
      <c r="G314" s="85">
        <f t="shared" si="24"/>
        <v>0</v>
      </c>
      <c r="H314" s="74">
        <f t="shared" si="25"/>
        <v>0</v>
      </c>
      <c r="I314" s="85">
        <f t="shared" si="26"/>
        <v>0</v>
      </c>
      <c r="J314" s="85">
        <f>SUM(((SUM(D314:E314))*'Application for Payment'!$B$21)+(F314*'Application for Payment'!$B$23))</f>
        <v>0</v>
      </c>
    </row>
    <row r="315" spans="1:10" ht="14.45" customHeight="1" x14ac:dyDescent="0.2">
      <c r="A315" s="69">
        <v>204</v>
      </c>
      <c r="B315" s="70"/>
      <c r="C315" s="87"/>
      <c r="D315" s="81"/>
      <c r="E315" s="81"/>
      <c r="F315" s="81"/>
      <c r="G315" s="85">
        <f t="shared" si="24"/>
        <v>0</v>
      </c>
      <c r="H315" s="74">
        <f t="shared" si="25"/>
        <v>0</v>
      </c>
      <c r="I315" s="85">
        <f t="shared" si="26"/>
        <v>0</v>
      </c>
      <c r="J315" s="85">
        <f>SUM(((SUM(D315:E315))*'Application for Payment'!$B$21)+(F315*'Application for Payment'!$B$23))</f>
        <v>0</v>
      </c>
    </row>
    <row r="316" spans="1:10" ht="14.45" customHeight="1" x14ac:dyDescent="0.2">
      <c r="A316" s="69">
        <v>205</v>
      </c>
      <c r="B316" s="70"/>
      <c r="C316" s="87"/>
      <c r="D316" s="81"/>
      <c r="E316" s="81"/>
      <c r="F316" s="81"/>
      <c r="G316" s="85">
        <f t="shared" si="24"/>
        <v>0</v>
      </c>
      <c r="H316" s="74">
        <f t="shared" si="25"/>
        <v>0</v>
      </c>
      <c r="I316" s="85">
        <f t="shared" si="26"/>
        <v>0</v>
      </c>
      <c r="J316" s="85">
        <f>SUM(((SUM(D316:E316))*'Application for Payment'!$B$21)+(F316*'Application for Payment'!$B$23))</f>
        <v>0</v>
      </c>
    </row>
    <row r="317" spans="1:10" ht="14.45" customHeight="1" x14ac:dyDescent="0.2">
      <c r="A317" s="69">
        <v>206</v>
      </c>
      <c r="B317" s="70"/>
      <c r="C317" s="87"/>
      <c r="D317" s="81"/>
      <c r="E317" s="81"/>
      <c r="F317" s="81"/>
      <c r="G317" s="85">
        <f t="shared" si="24"/>
        <v>0</v>
      </c>
      <c r="H317" s="74">
        <f t="shared" si="25"/>
        <v>0</v>
      </c>
      <c r="I317" s="85">
        <f t="shared" si="26"/>
        <v>0</v>
      </c>
      <c r="J317" s="85">
        <f>SUM(((SUM(D317:E317))*'Application for Payment'!$B$21)+(F317*'Application for Payment'!$B$23))</f>
        <v>0</v>
      </c>
    </row>
    <row r="318" spans="1:10" ht="14.45" customHeight="1" x14ac:dyDescent="0.2">
      <c r="A318" s="69">
        <v>207</v>
      </c>
      <c r="B318" s="70"/>
      <c r="C318" s="87"/>
      <c r="D318" s="81"/>
      <c r="E318" s="81"/>
      <c r="F318" s="81"/>
      <c r="G318" s="85">
        <f t="shared" si="24"/>
        <v>0</v>
      </c>
      <c r="H318" s="74">
        <f t="shared" si="25"/>
        <v>0</v>
      </c>
      <c r="I318" s="85">
        <f t="shared" si="26"/>
        <v>0</v>
      </c>
      <c r="J318" s="85">
        <f>SUM(((SUM(D318:E318))*'Application for Payment'!$B$21)+(F318*'Application for Payment'!$B$23))</f>
        <v>0</v>
      </c>
    </row>
    <row r="319" spans="1:10" ht="14.45" customHeight="1" x14ac:dyDescent="0.2">
      <c r="A319" s="69">
        <v>208</v>
      </c>
      <c r="B319" s="70"/>
      <c r="C319" s="87"/>
      <c r="D319" s="81"/>
      <c r="E319" s="81"/>
      <c r="F319" s="81"/>
      <c r="G319" s="85">
        <f t="shared" si="24"/>
        <v>0</v>
      </c>
      <c r="H319" s="74">
        <f t="shared" si="25"/>
        <v>0</v>
      </c>
      <c r="I319" s="85">
        <f t="shared" si="26"/>
        <v>0</v>
      </c>
      <c r="J319" s="85">
        <f>SUM(((SUM(D319:E319))*'Application for Payment'!$B$21)+(F319*'Application for Payment'!$B$23))</f>
        <v>0</v>
      </c>
    </row>
    <row r="320" spans="1:10" ht="14.45" customHeight="1" x14ac:dyDescent="0.2">
      <c r="A320" s="69">
        <v>209</v>
      </c>
      <c r="B320" s="70"/>
      <c r="C320" s="87"/>
      <c r="D320" s="81"/>
      <c r="E320" s="81"/>
      <c r="F320" s="81"/>
      <c r="G320" s="85">
        <f t="shared" si="24"/>
        <v>0</v>
      </c>
      <c r="H320" s="74">
        <f t="shared" si="25"/>
        <v>0</v>
      </c>
      <c r="I320" s="85">
        <f t="shared" si="26"/>
        <v>0</v>
      </c>
      <c r="J320" s="85">
        <f>SUM(((SUM(D320:E320))*'Application for Payment'!$B$21)+(F320*'Application for Payment'!$B$23))</f>
        <v>0</v>
      </c>
    </row>
    <row r="321" spans="1:10" ht="14.45" customHeight="1" x14ac:dyDescent="0.2">
      <c r="A321" s="69">
        <v>210</v>
      </c>
      <c r="B321" s="70"/>
      <c r="C321" s="87"/>
      <c r="D321" s="81"/>
      <c r="E321" s="81"/>
      <c r="F321" s="81"/>
      <c r="G321" s="85">
        <f t="shared" si="24"/>
        <v>0</v>
      </c>
      <c r="H321" s="74">
        <f t="shared" si="25"/>
        <v>0</v>
      </c>
      <c r="I321" s="85">
        <f t="shared" si="26"/>
        <v>0</v>
      </c>
      <c r="J321" s="85">
        <f>SUM(((SUM(D321:E321))*'Application for Payment'!$B$21)+(F321*'Application for Payment'!$B$23))</f>
        <v>0</v>
      </c>
    </row>
    <row r="322" spans="1:10" ht="14.45" customHeight="1" x14ac:dyDescent="0.2">
      <c r="A322" s="69">
        <v>211</v>
      </c>
      <c r="B322" s="70"/>
      <c r="C322" s="87"/>
      <c r="D322" s="81"/>
      <c r="E322" s="81"/>
      <c r="F322" s="81"/>
      <c r="G322" s="85">
        <f t="shared" si="24"/>
        <v>0</v>
      </c>
      <c r="H322" s="74">
        <f t="shared" si="25"/>
        <v>0</v>
      </c>
      <c r="I322" s="85">
        <f t="shared" si="26"/>
        <v>0</v>
      </c>
      <c r="J322" s="85">
        <f>SUM(((SUM(D322:E322))*'Application for Payment'!$B$21)+(F322*'Application for Payment'!$B$23))</f>
        <v>0</v>
      </c>
    </row>
    <row r="323" spans="1:10" ht="14.45" customHeight="1" x14ac:dyDescent="0.2">
      <c r="A323" s="69">
        <v>212</v>
      </c>
      <c r="B323" s="70"/>
      <c r="C323" s="87"/>
      <c r="D323" s="81"/>
      <c r="E323" s="81"/>
      <c r="F323" s="81"/>
      <c r="G323" s="85">
        <f t="shared" si="24"/>
        <v>0</v>
      </c>
      <c r="H323" s="74">
        <f t="shared" si="25"/>
        <v>0</v>
      </c>
      <c r="I323" s="85">
        <f t="shared" si="26"/>
        <v>0</v>
      </c>
      <c r="J323" s="85">
        <f>SUM(((SUM(D323:E323))*'Application for Payment'!$B$21)+(F323*'Application for Payment'!$B$23))</f>
        <v>0</v>
      </c>
    </row>
    <row r="324" spans="1:10" ht="14.45" customHeight="1" x14ac:dyDescent="0.2">
      <c r="A324" s="69">
        <v>213</v>
      </c>
      <c r="B324" s="70"/>
      <c r="C324" s="87"/>
      <c r="D324" s="81"/>
      <c r="E324" s="81"/>
      <c r="F324" s="81"/>
      <c r="G324" s="85">
        <f t="shared" si="24"/>
        <v>0</v>
      </c>
      <c r="H324" s="74">
        <f t="shared" si="25"/>
        <v>0</v>
      </c>
      <c r="I324" s="85">
        <f t="shared" si="26"/>
        <v>0</v>
      </c>
      <c r="J324" s="85">
        <f>SUM(((SUM(D324:E324))*'Application for Payment'!$B$21)+(F324*'Application for Payment'!$B$23))</f>
        <v>0</v>
      </c>
    </row>
    <row r="325" spans="1:10" ht="14.45" customHeight="1" x14ac:dyDescent="0.2">
      <c r="A325" s="69">
        <v>214</v>
      </c>
      <c r="B325" s="70"/>
      <c r="C325" s="87"/>
      <c r="D325" s="81"/>
      <c r="E325" s="81"/>
      <c r="F325" s="81"/>
      <c r="G325" s="85">
        <f t="shared" si="24"/>
        <v>0</v>
      </c>
      <c r="H325" s="74">
        <f t="shared" si="25"/>
        <v>0</v>
      </c>
      <c r="I325" s="85">
        <f t="shared" si="26"/>
        <v>0</v>
      </c>
      <c r="J325" s="85">
        <f>SUM(((SUM(D325:E325))*'Application for Payment'!$B$21)+(F325*'Application for Payment'!$B$23))</f>
        <v>0</v>
      </c>
    </row>
    <row r="326" spans="1:10" ht="14.45" customHeight="1" x14ac:dyDescent="0.2">
      <c r="A326" s="69">
        <v>215</v>
      </c>
      <c r="B326" s="70"/>
      <c r="C326" s="87"/>
      <c r="D326" s="81"/>
      <c r="E326" s="81"/>
      <c r="F326" s="81"/>
      <c r="G326" s="85">
        <f t="shared" si="24"/>
        <v>0</v>
      </c>
      <c r="H326" s="74">
        <f t="shared" si="25"/>
        <v>0</v>
      </c>
      <c r="I326" s="85">
        <f t="shared" si="26"/>
        <v>0</v>
      </c>
      <c r="J326" s="85">
        <f>SUM(((SUM(D326:E326))*'Application for Payment'!$B$21)+(F326*'Application for Payment'!$B$23))</f>
        <v>0</v>
      </c>
    </row>
    <row r="327" spans="1:10" ht="14.45" customHeight="1" x14ac:dyDescent="0.2">
      <c r="A327" s="69">
        <v>216</v>
      </c>
      <c r="B327" s="70"/>
      <c r="C327" s="87"/>
      <c r="D327" s="81"/>
      <c r="E327" s="81"/>
      <c r="F327" s="81"/>
      <c r="G327" s="85">
        <f t="shared" si="24"/>
        <v>0</v>
      </c>
      <c r="H327" s="74">
        <f t="shared" si="25"/>
        <v>0</v>
      </c>
      <c r="I327" s="85">
        <f t="shared" si="26"/>
        <v>0</v>
      </c>
      <c r="J327" s="85">
        <f>SUM(((SUM(D327:E327))*'Application for Payment'!$B$21)+(F327*'Application for Payment'!$B$23))</f>
        <v>0</v>
      </c>
    </row>
    <row r="328" spans="1:10" ht="14.45" customHeight="1" x14ac:dyDescent="0.2">
      <c r="A328" s="69">
        <v>217</v>
      </c>
      <c r="B328" s="70"/>
      <c r="C328" s="87"/>
      <c r="D328" s="81"/>
      <c r="E328" s="81"/>
      <c r="F328" s="81"/>
      <c r="G328" s="85">
        <f t="shared" si="24"/>
        <v>0</v>
      </c>
      <c r="H328" s="74">
        <f t="shared" si="25"/>
        <v>0</v>
      </c>
      <c r="I328" s="85">
        <f t="shared" si="26"/>
        <v>0</v>
      </c>
      <c r="J328" s="85">
        <f>SUM(((SUM(D328:E328))*'Application for Payment'!$B$21)+(F328*'Application for Payment'!$B$23))</f>
        <v>0</v>
      </c>
    </row>
    <row r="329" spans="1:10" ht="14.45" customHeight="1" x14ac:dyDescent="0.2">
      <c r="A329" s="69">
        <v>218</v>
      </c>
      <c r="B329" s="70"/>
      <c r="C329" s="87"/>
      <c r="D329" s="81"/>
      <c r="E329" s="81"/>
      <c r="F329" s="81"/>
      <c r="G329" s="85">
        <f t="shared" si="24"/>
        <v>0</v>
      </c>
      <c r="H329" s="74">
        <f t="shared" si="25"/>
        <v>0</v>
      </c>
      <c r="I329" s="85">
        <f t="shared" si="26"/>
        <v>0</v>
      </c>
      <c r="J329" s="85">
        <f>SUM(((SUM(D329:E329))*'Application for Payment'!$B$21)+(F329*'Application for Payment'!$B$23))</f>
        <v>0</v>
      </c>
    </row>
    <row r="330" spans="1:10" ht="14.45" customHeight="1" x14ac:dyDescent="0.2">
      <c r="A330" s="69">
        <v>219</v>
      </c>
      <c r="B330" s="70"/>
      <c r="C330" s="87"/>
      <c r="D330" s="81"/>
      <c r="E330" s="81"/>
      <c r="F330" s="81"/>
      <c r="G330" s="85">
        <f t="shared" si="24"/>
        <v>0</v>
      </c>
      <c r="H330" s="74">
        <f t="shared" si="25"/>
        <v>0</v>
      </c>
      <c r="I330" s="85">
        <f t="shared" si="26"/>
        <v>0</v>
      </c>
      <c r="J330" s="85">
        <f>SUM(((SUM(D330:E330))*'Application for Payment'!$B$21)+(F330*'Application for Payment'!$B$23))</f>
        <v>0</v>
      </c>
    </row>
    <row r="331" spans="1:10" ht="14.45" customHeight="1" x14ac:dyDescent="0.2">
      <c r="A331" s="69">
        <v>220</v>
      </c>
      <c r="B331" s="70"/>
      <c r="C331" s="87"/>
      <c r="D331" s="81"/>
      <c r="E331" s="81"/>
      <c r="F331" s="81"/>
      <c r="G331" s="85">
        <f t="shared" si="24"/>
        <v>0</v>
      </c>
      <c r="H331" s="74">
        <f t="shared" si="25"/>
        <v>0</v>
      </c>
      <c r="I331" s="85">
        <f t="shared" si="26"/>
        <v>0</v>
      </c>
      <c r="J331" s="85">
        <f>SUM(((SUM(D331:E331))*'Application for Payment'!$B$21)+(F331*'Application for Payment'!$B$23))</f>
        <v>0</v>
      </c>
    </row>
    <row r="332" spans="1:10" ht="14.45" customHeight="1" x14ac:dyDescent="0.2">
      <c r="A332" s="69">
        <v>221</v>
      </c>
      <c r="B332" s="70"/>
      <c r="C332" s="87"/>
      <c r="D332" s="81"/>
      <c r="E332" s="81"/>
      <c r="F332" s="81"/>
      <c r="G332" s="85">
        <f t="shared" si="24"/>
        <v>0</v>
      </c>
      <c r="H332" s="74">
        <f t="shared" si="25"/>
        <v>0</v>
      </c>
      <c r="I332" s="85">
        <f t="shared" si="26"/>
        <v>0</v>
      </c>
      <c r="J332" s="85">
        <f>SUM(((SUM(D332:E332))*'Application for Payment'!$B$21)+(F332*'Application for Payment'!$B$23))</f>
        <v>0</v>
      </c>
    </row>
    <row r="333" spans="1:10" ht="14.45" customHeight="1" x14ac:dyDescent="0.2">
      <c r="A333" s="69">
        <v>222</v>
      </c>
      <c r="B333" s="70"/>
      <c r="C333" s="87"/>
      <c r="D333" s="81"/>
      <c r="E333" s="81"/>
      <c r="F333" s="81"/>
      <c r="G333" s="85">
        <f t="shared" si="24"/>
        <v>0</v>
      </c>
      <c r="H333" s="74">
        <f t="shared" si="25"/>
        <v>0</v>
      </c>
      <c r="I333" s="85">
        <f t="shared" si="26"/>
        <v>0</v>
      </c>
      <c r="J333" s="85">
        <f>SUM(((SUM(D333:E333))*'Application for Payment'!$B$21)+(F333*'Application for Payment'!$B$23))</f>
        <v>0</v>
      </c>
    </row>
    <row r="334" spans="1:10" ht="14.45" customHeight="1" x14ac:dyDescent="0.2">
      <c r="A334" s="69">
        <v>223</v>
      </c>
      <c r="B334" s="70"/>
      <c r="C334" s="87"/>
      <c r="D334" s="81"/>
      <c r="E334" s="81"/>
      <c r="F334" s="81"/>
      <c r="G334" s="85">
        <f t="shared" si="24"/>
        <v>0</v>
      </c>
      <c r="H334" s="74">
        <f t="shared" si="25"/>
        <v>0</v>
      </c>
      <c r="I334" s="85">
        <f t="shared" si="26"/>
        <v>0</v>
      </c>
      <c r="J334" s="85">
        <f>SUM(((SUM(D334:E334))*'Application for Payment'!$B$21)+(F334*'Application for Payment'!$B$23))</f>
        <v>0</v>
      </c>
    </row>
    <row r="335" spans="1:10" ht="14.45" customHeight="1" x14ac:dyDescent="0.2">
      <c r="A335" s="71">
        <v>224</v>
      </c>
      <c r="B335" s="70"/>
      <c r="C335" s="87"/>
      <c r="D335" s="82"/>
      <c r="E335" s="82"/>
      <c r="F335" s="82"/>
      <c r="G335" s="86">
        <f t="shared" si="24"/>
        <v>0</v>
      </c>
      <c r="H335" s="75">
        <f t="shared" si="25"/>
        <v>0</v>
      </c>
      <c r="I335" s="86">
        <f t="shared" si="26"/>
        <v>0</v>
      </c>
      <c r="J335" s="86">
        <f>SUM(((SUM(D335:E335))*'Application for Payment'!$B$21)+(F335*'Application for Payment'!$B$23))</f>
        <v>0</v>
      </c>
    </row>
    <row r="336" spans="1:10" ht="15" customHeight="1" thickBot="1" x14ac:dyDescent="0.25">
      <c r="A336" s="72"/>
      <c r="B336" s="73" t="s">
        <v>121</v>
      </c>
      <c r="C336" s="83">
        <f>SUM(C308:C335)+C294</f>
        <v>0</v>
      </c>
      <c r="D336" s="84">
        <f>SUM(D308:D335)+D294</f>
        <v>0</v>
      </c>
      <c r="E336" s="84">
        <f>SUM(E308:E335)+E294</f>
        <v>0</v>
      </c>
      <c r="F336" s="84">
        <f>SUM(F308:F335)+F294</f>
        <v>0</v>
      </c>
      <c r="G336" s="84">
        <f>SUM(G308:G335)+G294</f>
        <v>0</v>
      </c>
      <c r="H336" s="76">
        <f>IF(C336&gt;0,G336/C336,0)</f>
        <v>0</v>
      </c>
      <c r="I336" s="84">
        <f>SUM(I308:I335)+I294</f>
        <v>0</v>
      </c>
      <c r="J336" s="84">
        <f>SUM(((SUM(D336:E336))*'Application for Payment'!$B$21)+(F336*'Application for Payment'!$B$23))</f>
        <v>0</v>
      </c>
    </row>
    <row r="337" spans="1:10" ht="12.75" customHeight="1" x14ac:dyDescent="0.2">
      <c r="A337" s="153" t="s">
        <v>64</v>
      </c>
      <c r="B337" s="153"/>
      <c r="C337" s="56"/>
      <c r="D337" s="56"/>
      <c r="E337" s="56"/>
      <c r="F337" s="56"/>
      <c r="G337" s="56"/>
      <c r="H337" s="56"/>
      <c r="I337" s="56"/>
      <c r="J337" s="56"/>
    </row>
    <row r="338" spans="1:10" ht="12.75" customHeight="1" thickBot="1" x14ac:dyDescent="0.25">
      <c r="A338" s="154"/>
      <c r="B338" s="154"/>
      <c r="C338" s="3"/>
      <c r="D338" s="3"/>
      <c r="E338" s="3"/>
      <c r="F338" s="3"/>
      <c r="G338" s="4" t="s">
        <v>128</v>
      </c>
      <c r="H338" s="57">
        <f>$H$2</f>
        <v>2</v>
      </c>
      <c r="I338" s="150" t="s">
        <v>114</v>
      </c>
      <c r="J338" s="150"/>
    </row>
    <row r="339" spans="1:10" ht="12.75" customHeight="1" x14ac:dyDescent="0.2">
      <c r="A339" s="151" t="s">
        <v>65</v>
      </c>
      <c r="B339" s="151"/>
      <c r="F339" s="152" t="s">
        <v>66</v>
      </c>
      <c r="G339" s="152"/>
      <c r="H339" s="152"/>
      <c r="I339" s="79">
        <f>'Application for Payment'!$V$2</f>
        <v>0</v>
      </c>
    </row>
    <row r="340" spans="1:10" ht="12.75" customHeight="1" x14ac:dyDescent="0.2">
      <c r="B340" s="6" t="s">
        <v>3</v>
      </c>
      <c r="F340" s="148" t="s">
        <v>67</v>
      </c>
      <c r="G340" s="148"/>
      <c r="H340" s="148"/>
      <c r="I340" s="78">
        <f>$I$4</f>
        <v>0</v>
      </c>
    </row>
    <row r="341" spans="1:10" ht="12.75" customHeight="1" x14ac:dyDescent="0.2">
      <c r="B341" s="77">
        <f>'Application for Payment'!$J$3</f>
        <v>0</v>
      </c>
      <c r="F341" s="148" t="s">
        <v>4</v>
      </c>
      <c r="G341" s="148"/>
      <c r="H341" s="148"/>
      <c r="I341" s="80">
        <f>'Application for Payment'!$V$3</f>
        <v>0</v>
      </c>
    </row>
    <row r="342" spans="1:10" ht="12.75" customHeight="1" x14ac:dyDescent="0.2">
      <c r="B342" s="77">
        <f>'Application for Payment'!$J$4</f>
        <v>0</v>
      </c>
      <c r="F342" s="148" t="s">
        <v>68</v>
      </c>
      <c r="G342" s="148"/>
      <c r="H342" s="148"/>
      <c r="I342" s="79">
        <f>'Application for Payment'!$V$4</f>
        <v>0</v>
      </c>
    </row>
    <row r="343" spans="1:10" ht="12.75" customHeight="1" x14ac:dyDescent="0.2">
      <c r="B343" s="77">
        <f>'Application for Payment'!$J$5</f>
        <v>0</v>
      </c>
    </row>
    <row r="344" spans="1:10" ht="12.75" customHeight="1" x14ac:dyDescent="0.2">
      <c r="A344" s="54" t="s">
        <v>69</v>
      </c>
      <c r="B344" s="54" t="s">
        <v>70</v>
      </c>
      <c r="C344" s="54" t="s">
        <v>71</v>
      </c>
      <c r="D344" s="54" t="s">
        <v>72</v>
      </c>
      <c r="E344" s="54" t="s">
        <v>73</v>
      </c>
      <c r="F344" s="54" t="s">
        <v>74</v>
      </c>
      <c r="G344" s="92" t="s">
        <v>75</v>
      </c>
      <c r="H344" s="92"/>
      <c r="I344" s="54" t="s">
        <v>76</v>
      </c>
      <c r="J344" s="54" t="s">
        <v>77</v>
      </c>
    </row>
    <row r="345" spans="1:10" ht="12.75" customHeight="1" x14ac:dyDescent="0.2">
      <c r="A345" s="58" t="s">
        <v>78</v>
      </c>
      <c r="B345" s="58" t="s">
        <v>79</v>
      </c>
      <c r="C345" s="58" t="s">
        <v>80</v>
      </c>
      <c r="D345" s="149" t="s">
        <v>81</v>
      </c>
      <c r="E345" s="149"/>
      <c r="F345" s="58" t="s">
        <v>82</v>
      </c>
      <c r="G345" s="58" t="s">
        <v>83</v>
      </c>
      <c r="H345" s="58" t="s">
        <v>84</v>
      </c>
      <c r="I345" s="58" t="s">
        <v>85</v>
      </c>
      <c r="J345" s="58" t="s">
        <v>86</v>
      </c>
    </row>
    <row r="346" spans="1:10" ht="12.75" customHeight="1" x14ac:dyDescent="0.2">
      <c r="A346" s="59" t="s">
        <v>87</v>
      </c>
      <c r="B346" s="60"/>
      <c r="C346" s="59" t="s">
        <v>88</v>
      </c>
      <c r="D346" s="59" t="s">
        <v>89</v>
      </c>
      <c r="E346" s="59" t="s">
        <v>90</v>
      </c>
      <c r="F346" s="59" t="s">
        <v>91</v>
      </c>
      <c r="G346" s="59" t="s">
        <v>92</v>
      </c>
      <c r="H346" s="59" t="s">
        <v>93</v>
      </c>
      <c r="I346" s="59" t="s">
        <v>94</v>
      </c>
      <c r="J346" s="59"/>
    </row>
    <row r="347" spans="1:10" ht="12.75" customHeight="1" x14ac:dyDescent="0.2">
      <c r="A347" s="61"/>
      <c r="B347" s="60"/>
      <c r="C347" s="62"/>
      <c r="D347" s="59" t="s">
        <v>95</v>
      </c>
      <c r="E347" s="59"/>
      <c r="F347" s="59" t="s">
        <v>96</v>
      </c>
      <c r="G347" s="59" t="s">
        <v>97</v>
      </c>
      <c r="H347" s="59"/>
      <c r="I347" s="59" t="s">
        <v>98</v>
      </c>
      <c r="J347" s="59"/>
    </row>
    <row r="348" spans="1:10" ht="12.75" customHeight="1" x14ac:dyDescent="0.2">
      <c r="A348" s="63"/>
      <c r="B348" s="60"/>
      <c r="C348" s="60"/>
      <c r="D348" s="59" t="s">
        <v>99</v>
      </c>
      <c r="E348" s="59"/>
      <c r="F348" s="59" t="s">
        <v>100</v>
      </c>
      <c r="G348" s="59" t="s">
        <v>101</v>
      </c>
      <c r="H348" s="59"/>
      <c r="I348" s="59"/>
      <c r="J348" s="59"/>
    </row>
    <row r="349" spans="1:10" ht="12.75" customHeight="1" x14ac:dyDescent="0.2">
      <c r="A349" s="64"/>
      <c r="B349" s="65"/>
      <c r="C349" s="65"/>
      <c r="D349" s="65"/>
      <c r="E349" s="65"/>
      <c r="F349" s="66" t="s">
        <v>102</v>
      </c>
      <c r="G349" s="66" t="s">
        <v>103</v>
      </c>
      <c r="H349" s="66"/>
      <c r="I349" s="66"/>
      <c r="J349" s="66"/>
    </row>
    <row r="350" spans="1:10" ht="14.45" customHeight="1" x14ac:dyDescent="0.2">
      <c r="A350" s="67">
        <v>225</v>
      </c>
      <c r="B350" s="68"/>
      <c r="C350" s="87"/>
      <c r="D350" s="81"/>
      <c r="E350" s="81"/>
      <c r="F350" s="81"/>
      <c r="G350" s="85">
        <f t="shared" ref="G350:G377" si="27">SUM(D350:F350)</f>
        <v>0</v>
      </c>
      <c r="H350" s="74">
        <f t="shared" ref="H350:H377" si="28">IF(C350&gt;0,G350/C350,0)</f>
        <v>0</v>
      </c>
      <c r="I350" s="85">
        <f t="shared" ref="I350:I377" si="29">C350-G350</f>
        <v>0</v>
      </c>
      <c r="J350" s="85">
        <f>SUM(((SUM(D350:E350))*'Application for Payment'!$B$21)+(F350*'Application for Payment'!$B$23))</f>
        <v>0</v>
      </c>
    </row>
    <row r="351" spans="1:10" ht="14.45" customHeight="1" x14ac:dyDescent="0.2">
      <c r="A351" s="69">
        <v>226</v>
      </c>
      <c r="B351" s="70"/>
      <c r="C351" s="87"/>
      <c r="D351" s="81"/>
      <c r="E351" s="81"/>
      <c r="F351" s="81"/>
      <c r="G351" s="85">
        <f t="shared" si="27"/>
        <v>0</v>
      </c>
      <c r="H351" s="74">
        <f t="shared" si="28"/>
        <v>0</v>
      </c>
      <c r="I351" s="85">
        <f t="shared" si="29"/>
        <v>0</v>
      </c>
      <c r="J351" s="85">
        <f>SUM(((SUM(D351:E351))*'Application for Payment'!$B$21)+(F351*'Application for Payment'!$B$23))</f>
        <v>0</v>
      </c>
    </row>
    <row r="352" spans="1:10" ht="14.45" customHeight="1" x14ac:dyDescent="0.2">
      <c r="A352" s="69">
        <v>227</v>
      </c>
      <c r="B352" s="70"/>
      <c r="C352" s="87"/>
      <c r="D352" s="81"/>
      <c r="E352" s="81"/>
      <c r="F352" s="81"/>
      <c r="G352" s="85">
        <f t="shared" si="27"/>
        <v>0</v>
      </c>
      <c r="H352" s="74">
        <f t="shared" si="28"/>
        <v>0</v>
      </c>
      <c r="I352" s="85">
        <f t="shared" si="29"/>
        <v>0</v>
      </c>
      <c r="J352" s="85">
        <f>SUM(((SUM(D352:E352))*'Application for Payment'!$B$21)+(F352*'Application for Payment'!$B$23))</f>
        <v>0</v>
      </c>
    </row>
    <row r="353" spans="1:10" ht="14.45" customHeight="1" x14ac:dyDescent="0.2">
      <c r="A353" s="69">
        <v>228</v>
      </c>
      <c r="B353" s="70"/>
      <c r="C353" s="87"/>
      <c r="D353" s="81"/>
      <c r="E353" s="81"/>
      <c r="F353" s="81"/>
      <c r="G353" s="85">
        <f t="shared" si="27"/>
        <v>0</v>
      </c>
      <c r="H353" s="74">
        <f t="shared" si="28"/>
        <v>0</v>
      </c>
      <c r="I353" s="85">
        <f t="shared" si="29"/>
        <v>0</v>
      </c>
      <c r="J353" s="85">
        <f>SUM(((SUM(D353:E353))*'Application for Payment'!$B$21)+(F353*'Application for Payment'!$B$23))</f>
        <v>0</v>
      </c>
    </row>
    <row r="354" spans="1:10" ht="14.45" customHeight="1" x14ac:dyDescent="0.2">
      <c r="A354" s="69">
        <v>229</v>
      </c>
      <c r="B354" s="70"/>
      <c r="C354" s="87"/>
      <c r="D354" s="81"/>
      <c r="E354" s="81"/>
      <c r="F354" s="81"/>
      <c r="G354" s="85">
        <f t="shared" si="27"/>
        <v>0</v>
      </c>
      <c r="H354" s="74">
        <f t="shared" si="28"/>
        <v>0</v>
      </c>
      <c r="I354" s="85">
        <f t="shared" si="29"/>
        <v>0</v>
      </c>
      <c r="J354" s="85">
        <f>SUM(((SUM(D354:E354))*'Application for Payment'!$B$21)+(F354*'Application for Payment'!$B$23))</f>
        <v>0</v>
      </c>
    </row>
    <row r="355" spans="1:10" ht="14.45" customHeight="1" x14ac:dyDescent="0.2">
      <c r="A355" s="69">
        <v>230</v>
      </c>
      <c r="B355" s="70"/>
      <c r="C355" s="87"/>
      <c r="D355" s="81"/>
      <c r="E355" s="81"/>
      <c r="F355" s="81"/>
      <c r="G355" s="85">
        <f t="shared" si="27"/>
        <v>0</v>
      </c>
      <c r="H355" s="74">
        <f t="shared" si="28"/>
        <v>0</v>
      </c>
      <c r="I355" s="85">
        <f t="shared" si="29"/>
        <v>0</v>
      </c>
      <c r="J355" s="85">
        <f>SUM(((SUM(D355:E355))*'Application for Payment'!$B$21)+(F355*'Application for Payment'!$B$23))</f>
        <v>0</v>
      </c>
    </row>
    <row r="356" spans="1:10" ht="14.45" customHeight="1" x14ac:dyDescent="0.2">
      <c r="A356" s="69">
        <v>231</v>
      </c>
      <c r="B356" s="70"/>
      <c r="C356" s="87"/>
      <c r="D356" s="81"/>
      <c r="E356" s="81"/>
      <c r="F356" s="81"/>
      <c r="G356" s="85">
        <f t="shared" si="27"/>
        <v>0</v>
      </c>
      <c r="H356" s="74">
        <f t="shared" si="28"/>
        <v>0</v>
      </c>
      <c r="I356" s="85">
        <f t="shared" si="29"/>
        <v>0</v>
      </c>
      <c r="J356" s="85">
        <f>SUM(((SUM(D356:E356))*'Application for Payment'!$B$21)+(F356*'Application for Payment'!$B$23))</f>
        <v>0</v>
      </c>
    </row>
    <row r="357" spans="1:10" ht="14.45" customHeight="1" x14ac:dyDescent="0.2">
      <c r="A357" s="69">
        <v>232</v>
      </c>
      <c r="B357" s="70"/>
      <c r="C357" s="87"/>
      <c r="D357" s="81"/>
      <c r="E357" s="81"/>
      <c r="F357" s="81"/>
      <c r="G357" s="85">
        <f t="shared" si="27"/>
        <v>0</v>
      </c>
      <c r="H357" s="74">
        <f t="shared" si="28"/>
        <v>0</v>
      </c>
      <c r="I357" s="85">
        <f t="shared" si="29"/>
        <v>0</v>
      </c>
      <c r="J357" s="85">
        <f>SUM(((SUM(D357:E357))*'Application for Payment'!$B$21)+(F357*'Application for Payment'!$B$23))</f>
        <v>0</v>
      </c>
    </row>
    <row r="358" spans="1:10" ht="14.45" customHeight="1" x14ac:dyDescent="0.2">
      <c r="A358" s="69">
        <v>233</v>
      </c>
      <c r="B358" s="70"/>
      <c r="C358" s="87"/>
      <c r="D358" s="81"/>
      <c r="E358" s="81"/>
      <c r="F358" s="81"/>
      <c r="G358" s="85">
        <f t="shared" si="27"/>
        <v>0</v>
      </c>
      <c r="H358" s="74">
        <f t="shared" si="28"/>
        <v>0</v>
      </c>
      <c r="I358" s="85">
        <f t="shared" si="29"/>
        <v>0</v>
      </c>
      <c r="J358" s="85">
        <f>SUM(((SUM(D358:E358))*'Application for Payment'!$B$21)+(F358*'Application for Payment'!$B$23))</f>
        <v>0</v>
      </c>
    </row>
    <row r="359" spans="1:10" ht="14.45" customHeight="1" x14ac:dyDescent="0.2">
      <c r="A359" s="69">
        <v>234</v>
      </c>
      <c r="B359" s="70"/>
      <c r="C359" s="87"/>
      <c r="D359" s="81"/>
      <c r="E359" s="81"/>
      <c r="F359" s="81"/>
      <c r="G359" s="85">
        <f t="shared" si="27"/>
        <v>0</v>
      </c>
      <c r="H359" s="74">
        <f t="shared" si="28"/>
        <v>0</v>
      </c>
      <c r="I359" s="85">
        <f t="shared" si="29"/>
        <v>0</v>
      </c>
      <c r="J359" s="85">
        <f>SUM(((SUM(D359:E359))*'Application for Payment'!$B$21)+(F359*'Application for Payment'!$B$23))</f>
        <v>0</v>
      </c>
    </row>
    <row r="360" spans="1:10" ht="14.45" customHeight="1" x14ac:dyDescent="0.2">
      <c r="A360" s="69">
        <v>235</v>
      </c>
      <c r="B360" s="70"/>
      <c r="C360" s="87"/>
      <c r="D360" s="81"/>
      <c r="E360" s="81"/>
      <c r="F360" s="81"/>
      <c r="G360" s="85">
        <f t="shared" si="27"/>
        <v>0</v>
      </c>
      <c r="H360" s="74">
        <f t="shared" si="28"/>
        <v>0</v>
      </c>
      <c r="I360" s="85">
        <f t="shared" si="29"/>
        <v>0</v>
      </c>
      <c r="J360" s="85">
        <f>SUM(((SUM(D360:E360))*'Application for Payment'!$B$21)+(F360*'Application for Payment'!$B$23))</f>
        <v>0</v>
      </c>
    </row>
    <row r="361" spans="1:10" ht="14.45" customHeight="1" x14ac:dyDescent="0.2">
      <c r="A361" s="69">
        <v>236</v>
      </c>
      <c r="B361" s="70"/>
      <c r="C361" s="87"/>
      <c r="D361" s="81"/>
      <c r="E361" s="81"/>
      <c r="F361" s="81"/>
      <c r="G361" s="85">
        <f t="shared" si="27"/>
        <v>0</v>
      </c>
      <c r="H361" s="74">
        <f t="shared" si="28"/>
        <v>0</v>
      </c>
      <c r="I361" s="85">
        <f t="shared" si="29"/>
        <v>0</v>
      </c>
      <c r="J361" s="85">
        <f>SUM(((SUM(D361:E361))*'Application for Payment'!$B$21)+(F361*'Application for Payment'!$B$23))</f>
        <v>0</v>
      </c>
    </row>
    <row r="362" spans="1:10" ht="14.45" customHeight="1" x14ac:dyDescent="0.2">
      <c r="A362" s="69">
        <v>237</v>
      </c>
      <c r="B362" s="70"/>
      <c r="C362" s="87"/>
      <c r="D362" s="81"/>
      <c r="E362" s="81"/>
      <c r="F362" s="81"/>
      <c r="G362" s="85">
        <f t="shared" si="27"/>
        <v>0</v>
      </c>
      <c r="H362" s="74">
        <f t="shared" si="28"/>
        <v>0</v>
      </c>
      <c r="I362" s="85">
        <f t="shared" si="29"/>
        <v>0</v>
      </c>
      <c r="J362" s="85">
        <f>SUM(((SUM(D362:E362))*'Application for Payment'!$B$21)+(F362*'Application for Payment'!$B$23))</f>
        <v>0</v>
      </c>
    </row>
    <row r="363" spans="1:10" ht="14.45" customHeight="1" x14ac:dyDescent="0.2">
      <c r="A363" s="69">
        <v>238</v>
      </c>
      <c r="B363" s="70"/>
      <c r="C363" s="87"/>
      <c r="D363" s="81"/>
      <c r="E363" s="81"/>
      <c r="F363" s="81"/>
      <c r="G363" s="85">
        <f t="shared" si="27"/>
        <v>0</v>
      </c>
      <c r="H363" s="74">
        <f t="shared" si="28"/>
        <v>0</v>
      </c>
      <c r="I363" s="85">
        <f t="shared" si="29"/>
        <v>0</v>
      </c>
      <c r="J363" s="85">
        <f>SUM(((SUM(D363:E363))*'Application for Payment'!$B$21)+(F363*'Application for Payment'!$B$23))</f>
        <v>0</v>
      </c>
    </row>
    <row r="364" spans="1:10" ht="14.45" customHeight="1" x14ac:dyDescent="0.2">
      <c r="A364" s="69">
        <v>239</v>
      </c>
      <c r="B364" s="70"/>
      <c r="C364" s="87"/>
      <c r="D364" s="81"/>
      <c r="E364" s="81"/>
      <c r="F364" s="81"/>
      <c r="G364" s="85">
        <f t="shared" si="27"/>
        <v>0</v>
      </c>
      <c r="H364" s="74">
        <f t="shared" si="28"/>
        <v>0</v>
      </c>
      <c r="I364" s="85">
        <f t="shared" si="29"/>
        <v>0</v>
      </c>
      <c r="J364" s="85">
        <f>SUM(((SUM(D364:E364))*'Application for Payment'!$B$21)+(F364*'Application for Payment'!$B$23))</f>
        <v>0</v>
      </c>
    </row>
    <row r="365" spans="1:10" ht="14.45" customHeight="1" x14ac:dyDescent="0.2">
      <c r="A365" s="69">
        <v>240</v>
      </c>
      <c r="B365" s="70"/>
      <c r="C365" s="87"/>
      <c r="D365" s="81"/>
      <c r="E365" s="81"/>
      <c r="F365" s="81"/>
      <c r="G365" s="85">
        <f t="shared" si="27"/>
        <v>0</v>
      </c>
      <c r="H365" s="74">
        <f t="shared" si="28"/>
        <v>0</v>
      </c>
      <c r="I365" s="85">
        <f t="shared" si="29"/>
        <v>0</v>
      </c>
      <c r="J365" s="85">
        <f>SUM(((SUM(D365:E365))*'Application for Payment'!$B$21)+(F365*'Application for Payment'!$B$23))</f>
        <v>0</v>
      </c>
    </row>
    <row r="366" spans="1:10" ht="14.45" customHeight="1" x14ac:dyDescent="0.2">
      <c r="A366" s="69">
        <v>241</v>
      </c>
      <c r="B366" s="70"/>
      <c r="C366" s="87"/>
      <c r="D366" s="81"/>
      <c r="E366" s="81"/>
      <c r="F366" s="81"/>
      <c r="G366" s="85">
        <f t="shared" si="27"/>
        <v>0</v>
      </c>
      <c r="H366" s="74">
        <f t="shared" si="28"/>
        <v>0</v>
      </c>
      <c r="I366" s="85">
        <f t="shared" si="29"/>
        <v>0</v>
      </c>
      <c r="J366" s="85">
        <f>SUM(((SUM(D366:E366))*'Application for Payment'!$B$21)+(F366*'Application for Payment'!$B$23))</f>
        <v>0</v>
      </c>
    </row>
    <row r="367" spans="1:10" ht="14.45" customHeight="1" x14ac:dyDescent="0.2">
      <c r="A367" s="69">
        <v>242</v>
      </c>
      <c r="B367" s="70"/>
      <c r="C367" s="87"/>
      <c r="D367" s="81"/>
      <c r="E367" s="81"/>
      <c r="F367" s="81"/>
      <c r="G367" s="85">
        <f t="shared" si="27"/>
        <v>0</v>
      </c>
      <c r="H367" s="74">
        <f t="shared" si="28"/>
        <v>0</v>
      </c>
      <c r="I367" s="85">
        <f t="shared" si="29"/>
        <v>0</v>
      </c>
      <c r="J367" s="85">
        <f>SUM(((SUM(D367:E367))*'Application for Payment'!$B$21)+(F367*'Application for Payment'!$B$23))</f>
        <v>0</v>
      </c>
    </row>
    <row r="368" spans="1:10" ht="14.45" customHeight="1" x14ac:dyDescent="0.2">
      <c r="A368" s="69">
        <v>243</v>
      </c>
      <c r="B368" s="70"/>
      <c r="C368" s="87"/>
      <c r="D368" s="81"/>
      <c r="E368" s="81"/>
      <c r="F368" s="81"/>
      <c r="G368" s="85">
        <f t="shared" si="27"/>
        <v>0</v>
      </c>
      <c r="H368" s="74">
        <f t="shared" si="28"/>
        <v>0</v>
      </c>
      <c r="I368" s="85">
        <f t="shared" si="29"/>
        <v>0</v>
      </c>
      <c r="J368" s="85">
        <f>SUM(((SUM(D368:E368))*'Application for Payment'!$B$21)+(F368*'Application for Payment'!$B$23))</f>
        <v>0</v>
      </c>
    </row>
    <row r="369" spans="1:10" ht="14.45" customHeight="1" x14ac:dyDescent="0.2">
      <c r="A369" s="69">
        <v>244</v>
      </c>
      <c r="B369" s="70"/>
      <c r="C369" s="87"/>
      <c r="D369" s="81"/>
      <c r="E369" s="81"/>
      <c r="F369" s="81"/>
      <c r="G369" s="85">
        <f t="shared" si="27"/>
        <v>0</v>
      </c>
      <c r="H369" s="74">
        <f t="shared" si="28"/>
        <v>0</v>
      </c>
      <c r="I369" s="85">
        <f t="shared" si="29"/>
        <v>0</v>
      </c>
      <c r="J369" s="85">
        <f>SUM(((SUM(D369:E369))*'Application for Payment'!$B$21)+(F369*'Application for Payment'!$B$23))</f>
        <v>0</v>
      </c>
    </row>
    <row r="370" spans="1:10" ht="14.45" customHeight="1" x14ac:dyDescent="0.2">
      <c r="A370" s="69">
        <v>245</v>
      </c>
      <c r="B370" s="70"/>
      <c r="C370" s="87"/>
      <c r="D370" s="81"/>
      <c r="E370" s="81"/>
      <c r="F370" s="81"/>
      <c r="G370" s="85">
        <f t="shared" si="27"/>
        <v>0</v>
      </c>
      <c r="H370" s="74">
        <f t="shared" si="28"/>
        <v>0</v>
      </c>
      <c r="I370" s="85">
        <f t="shared" si="29"/>
        <v>0</v>
      </c>
      <c r="J370" s="85">
        <f>SUM(((SUM(D370:E370))*'Application for Payment'!$B$21)+(F370*'Application for Payment'!$B$23))</f>
        <v>0</v>
      </c>
    </row>
    <row r="371" spans="1:10" ht="14.45" customHeight="1" x14ac:dyDescent="0.2">
      <c r="A371" s="69">
        <v>246</v>
      </c>
      <c r="B371" s="70"/>
      <c r="C371" s="87"/>
      <c r="D371" s="81"/>
      <c r="E371" s="81"/>
      <c r="F371" s="81"/>
      <c r="G371" s="85">
        <f t="shared" si="27"/>
        <v>0</v>
      </c>
      <c r="H371" s="74">
        <f t="shared" si="28"/>
        <v>0</v>
      </c>
      <c r="I371" s="85">
        <f t="shared" si="29"/>
        <v>0</v>
      </c>
      <c r="J371" s="85">
        <f>SUM(((SUM(D371:E371))*'Application for Payment'!$B$21)+(F371*'Application for Payment'!$B$23))</f>
        <v>0</v>
      </c>
    </row>
    <row r="372" spans="1:10" ht="14.45" customHeight="1" x14ac:dyDescent="0.2">
      <c r="A372" s="69">
        <v>247</v>
      </c>
      <c r="B372" s="70"/>
      <c r="C372" s="87"/>
      <c r="D372" s="81"/>
      <c r="E372" s="81"/>
      <c r="F372" s="81"/>
      <c r="G372" s="85">
        <f t="shared" si="27"/>
        <v>0</v>
      </c>
      <c r="H372" s="74">
        <f t="shared" si="28"/>
        <v>0</v>
      </c>
      <c r="I372" s="85">
        <f t="shared" si="29"/>
        <v>0</v>
      </c>
      <c r="J372" s="85">
        <f>SUM(((SUM(D372:E372))*'Application for Payment'!$B$21)+(F372*'Application for Payment'!$B$23))</f>
        <v>0</v>
      </c>
    </row>
    <row r="373" spans="1:10" ht="14.45" customHeight="1" x14ac:dyDescent="0.2">
      <c r="A373" s="69">
        <v>248</v>
      </c>
      <c r="B373" s="70"/>
      <c r="C373" s="87"/>
      <c r="D373" s="81"/>
      <c r="E373" s="81"/>
      <c r="F373" s="81"/>
      <c r="G373" s="85">
        <f t="shared" si="27"/>
        <v>0</v>
      </c>
      <c r="H373" s="74">
        <f t="shared" si="28"/>
        <v>0</v>
      </c>
      <c r="I373" s="85">
        <f t="shared" si="29"/>
        <v>0</v>
      </c>
      <c r="J373" s="85">
        <f>SUM(((SUM(D373:E373))*'Application for Payment'!$B$21)+(F373*'Application for Payment'!$B$23))</f>
        <v>0</v>
      </c>
    </row>
    <row r="374" spans="1:10" ht="14.45" customHeight="1" x14ac:dyDescent="0.2">
      <c r="A374" s="69">
        <v>249</v>
      </c>
      <c r="B374" s="70"/>
      <c r="C374" s="87"/>
      <c r="D374" s="81"/>
      <c r="E374" s="81"/>
      <c r="F374" s="81"/>
      <c r="G374" s="85">
        <f t="shared" si="27"/>
        <v>0</v>
      </c>
      <c r="H374" s="74">
        <f t="shared" si="28"/>
        <v>0</v>
      </c>
      <c r="I374" s="85">
        <f t="shared" si="29"/>
        <v>0</v>
      </c>
      <c r="J374" s="85">
        <f>SUM(((SUM(D374:E374))*'Application for Payment'!$B$21)+(F374*'Application for Payment'!$B$23))</f>
        <v>0</v>
      </c>
    </row>
    <row r="375" spans="1:10" ht="14.45" customHeight="1" x14ac:dyDescent="0.2">
      <c r="A375" s="69">
        <v>250</v>
      </c>
      <c r="B375" s="70"/>
      <c r="C375" s="87"/>
      <c r="D375" s="81"/>
      <c r="E375" s="81"/>
      <c r="F375" s="81"/>
      <c r="G375" s="85">
        <f t="shared" si="27"/>
        <v>0</v>
      </c>
      <c r="H375" s="74">
        <f t="shared" si="28"/>
        <v>0</v>
      </c>
      <c r="I375" s="85">
        <f t="shared" si="29"/>
        <v>0</v>
      </c>
      <c r="J375" s="85">
        <f>SUM(((SUM(D375:E375))*'Application for Payment'!$B$21)+(F375*'Application for Payment'!$B$23))</f>
        <v>0</v>
      </c>
    </row>
    <row r="376" spans="1:10" ht="14.45" customHeight="1" x14ac:dyDescent="0.2">
      <c r="A376" s="69">
        <v>251</v>
      </c>
      <c r="B376" s="70"/>
      <c r="C376" s="87"/>
      <c r="D376" s="81"/>
      <c r="E376" s="81"/>
      <c r="F376" s="81"/>
      <c r="G376" s="85">
        <f t="shared" si="27"/>
        <v>0</v>
      </c>
      <c r="H376" s="74">
        <f t="shared" si="28"/>
        <v>0</v>
      </c>
      <c r="I376" s="85">
        <f t="shared" si="29"/>
        <v>0</v>
      </c>
      <c r="J376" s="85">
        <f>SUM(((SUM(D376:E376))*'Application for Payment'!$B$21)+(F376*'Application for Payment'!$B$23))</f>
        <v>0</v>
      </c>
    </row>
    <row r="377" spans="1:10" ht="14.45" customHeight="1" x14ac:dyDescent="0.2">
      <c r="A377" s="71">
        <v>252</v>
      </c>
      <c r="B377" s="70"/>
      <c r="C377" s="87"/>
      <c r="D377" s="82"/>
      <c r="E377" s="82"/>
      <c r="F377" s="82"/>
      <c r="G377" s="86">
        <f t="shared" si="27"/>
        <v>0</v>
      </c>
      <c r="H377" s="75">
        <f t="shared" si="28"/>
        <v>0</v>
      </c>
      <c r="I377" s="86">
        <f t="shared" si="29"/>
        <v>0</v>
      </c>
      <c r="J377" s="86">
        <f>SUM(((SUM(D377:E377))*'Application for Payment'!$B$21)+(F377*'Application for Payment'!$B$23))</f>
        <v>0</v>
      </c>
    </row>
    <row r="378" spans="1:10" ht="15" customHeight="1" thickBot="1" x14ac:dyDescent="0.25">
      <c r="A378" s="72"/>
      <c r="B378" s="73" t="s">
        <v>122</v>
      </c>
      <c r="C378" s="83">
        <f>SUM(C350:C377)+C336</f>
        <v>0</v>
      </c>
      <c r="D378" s="84">
        <f>SUM(D350:D377)+D336</f>
        <v>0</v>
      </c>
      <c r="E378" s="84">
        <f>SUM(E350:E377)+E336</f>
        <v>0</v>
      </c>
      <c r="F378" s="84">
        <f>SUM(F350:F377)+F336</f>
        <v>0</v>
      </c>
      <c r="G378" s="84">
        <f>SUM(G350:G377)+G336</f>
        <v>0</v>
      </c>
      <c r="H378" s="76">
        <f>IF(C378&gt;0,G378/C378,0)</f>
        <v>0</v>
      </c>
      <c r="I378" s="84">
        <f>SUM(I350:I377)+I336</f>
        <v>0</v>
      </c>
      <c r="J378" s="84">
        <f>SUM(((SUM(D378:E378))*'Application for Payment'!$B$21)+(F378*'Application for Payment'!$B$23))</f>
        <v>0</v>
      </c>
    </row>
    <row r="379" spans="1:10" ht="12.75" customHeight="1" x14ac:dyDescent="0.2">
      <c r="A379" s="153" t="s">
        <v>64</v>
      </c>
      <c r="B379" s="153"/>
      <c r="C379" s="56"/>
      <c r="D379" s="56"/>
      <c r="E379" s="56"/>
      <c r="F379" s="56"/>
      <c r="G379" s="56"/>
      <c r="H379" s="56"/>
      <c r="I379" s="56"/>
      <c r="J379" s="56"/>
    </row>
    <row r="380" spans="1:10" ht="12.75" customHeight="1" thickBot="1" x14ac:dyDescent="0.25">
      <c r="A380" s="154"/>
      <c r="B380" s="154"/>
      <c r="C380" s="3"/>
      <c r="D380" s="3"/>
      <c r="E380" s="3"/>
      <c r="F380" s="3"/>
      <c r="G380" s="4" t="s">
        <v>129</v>
      </c>
      <c r="H380" s="57">
        <f>$H$2</f>
        <v>2</v>
      </c>
      <c r="I380" s="150" t="s">
        <v>114</v>
      </c>
      <c r="J380" s="150"/>
    </row>
    <row r="381" spans="1:10" ht="12.75" customHeight="1" x14ac:dyDescent="0.2">
      <c r="A381" s="151" t="s">
        <v>65</v>
      </c>
      <c r="B381" s="151"/>
      <c r="F381" s="152" t="s">
        <v>66</v>
      </c>
      <c r="G381" s="152"/>
      <c r="H381" s="152"/>
      <c r="I381" s="79">
        <f>'Application for Payment'!$V$2</f>
        <v>0</v>
      </c>
    </row>
    <row r="382" spans="1:10" ht="12.75" customHeight="1" x14ac:dyDescent="0.2">
      <c r="B382" s="6" t="s">
        <v>3</v>
      </c>
      <c r="F382" s="148" t="s">
        <v>67</v>
      </c>
      <c r="G382" s="148"/>
      <c r="H382" s="148"/>
      <c r="I382" s="78">
        <f>$I$4</f>
        <v>0</v>
      </c>
    </row>
    <row r="383" spans="1:10" ht="12.75" customHeight="1" x14ac:dyDescent="0.2">
      <c r="B383" s="77">
        <f>'Application for Payment'!$J$3</f>
        <v>0</v>
      </c>
      <c r="F383" s="148" t="s">
        <v>4</v>
      </c>
      <c r="G383" s="148"/>
      <c r="H383" s="148"/>
      <c r="I383" s="80">
        <f>'Application for Payment'!$V$3</f>
        <v>0</v>
      </c>
    </row>
    <row r="384" spans="1:10" ht="12.75" customHeight="1" x14ac:dyDescent="0.2">
      <c r="B384" s="77">
        <f>'Application for Payment'!$J$4</f>
        <v>0</v>
      </c>
      <c r="F384" s="148" t="s">
        <v>68</v>
      </c>
      <c r="G384" s="148"/>
      <c r="H384" s="148"/>
      <c r="I384" s="79">
        <f>'Application for Payment'!$V$4</f>
        <v>0</v>
      </c>
    </row>
    <row r="385" spans="1:10" ht="12.75" customHeight="1" x14ac:dyDescent="0.2">
      <c r="B385" s="77">
        <f>'Application for Payment'!$J$5</f>
        <v>0</v>
      </c>
    </row>
    <row r="386" spans="1:10" ht="12.75" customHeight="1" x14ac:dyDescent="0.2">
      <c r="A386" s="54" t="s">
        <v>69</v>
      </c>
      <c r="B386" s="54" t="s">
        <v>70</v>
      </c>
      <c r="C386" s="54" t="s">
        <v>71</v>
      </c>
      <c r="D386" s="54" t="s">
        <v>72</v>
      </c>
      <c r="E386" s="54" t="s">
        <v>73</v>
      </c>
      <c r="F386" s="54" t="s">
        <v>74</v>
      </c>
      <c r="G386" s="92" t="s">
        <v>75</v>
      </c>
      <c r="H386" s="92"/>
      <c r="I386" s="54" t="s">
        <v>76</v>
      </c>
      <c r="J386" s="54" t="s">
        <v>77</v>
      </c>
    </row>
    <row r="387" spans="1:10" ht="12.75" customHeight="1" x14ac:dyDescent="0.2">
      <c r="A387" s="58" t="s">
        <v>78</v>
      </c>
      <c r="B387" s="58" t="s">
        <v>79</v>
      </c>
      <c r="C387" s="58" t="s">
        <v>80</v>
      </c>
      <c r="D387" s="149" t="s">
        <v>81</v>
      </c>
      <c r="E387" s="149"/>
      <c r="F387" s="58" t="s">
        <v>82</v>
      </c>
      <c r="G387" s="58" t="s">
        <v>83</v>
      </c>
      <c r="H387" s="58" t="s">
        <v>84</v>
      </c>
      <c r="I387" s="58" t="s">
        <v>85</v>
      </c>
      <c r="J387" s="58" t="s">
        <v>86</v>
      </c>
    </row>
    <row r="388" spans="1:10" ht="12.75" customHeight="1" x14ac:dyDescent="0.2">
      <c r="A388" s="59" t="s">
        <v>87</v>
      </c>
      <c r="B388" s="60"/>
      <c r="C388" s="59" t="s">
        <v>88</v>
      </c>
      <c r="D388" s="59" t="s">
        <v>89</v>
      </c>
      <c r="E388" s="59" t="s">
        <v>90</v>
      </c>
      <c r="F388" s="59" t="s">
        <v>91</v>
      </c>
      <c r="G388" s="59" t="s">
        <v>92</v>
      </c>
      <c r="H388" s="59" t="s">
        <v>93</v>
      </c>
      <c r="I388" s="59" t="s">
        <v>94</v>
      </c>
      <c r="J388" s="59"/>
    </row>
    <row r="389" spans="1:10" ht="12.75" customHeight="1" x14ac:dyDescent="0.2">
      <c r="A389" s="61"/>
      <c r="B389" s="60"/>
      <c r="C389" s="62"/>
      <c r="D389" s="59" t="s">
        <v>95</v>
      </c>
      <c r="E389" s="59"/>
      <c r="F389" s="59" t="s">
        <v>96</v>
      </c>
      <c r="G389" s="59" t="s">
        <v>97</v>
      </c>
      <c r="H389" s="59"/>
      <c r="I389" s="59" t="s">
        <v>98</v>
      </c>
      <c r="J389" s="59"/>
    </row>
    <row r="390" spans="1:10" ht="12.75" customHeight="1" x14ac:dyDescent="0.2">
      <c r="A390" s="63"/>
      <c r="B390" s="60"/>
      <c r="C390" s="60"/>
      <c r="D390" s="59" t="s">
        <v>99</v>
      </c>
      <c r="E390" s="59"/>
      <c r="F390" s="59" t="s">
        <v>100</v>
      </c>
      <c r="G390" s="59" t="s">
        <v>101</v>
      </c>
      <c r="H390" s="59"/>
      <c r="I390" s="59"/>
      <c r="J390" s="59"/>
    </row>
    <row r="391" spans="1:10" ht="12.75" customHeight="1" x14ac:dyDescent="0.2">
      <c r="A391" s="64"/>
      <c r="B391" s="65"/>
      <c r="C391" s="65"/>
      <c r="D391" s="65"/>
      <c r="E391" s="65"/>
      <c r="F391" s="66" t="s">
        <v>102</v>
      </c>
      <c r="G391" s="66" t="s">
        <v>103</v>
      </c>
      <c r="H391" s="66"/>
      <c r="I391" s="66"/>
      <c r="J391" s="66"/>
    </row>
    <row r="392" spans="1:10" ht="14.45" customHeight="1" x14ac:dyDescent="0.2">
      <c r="A392" s="67">
        <v>253</v>
      </c>
      <c r="B392" s="68"/>
      <c r="C392" s="87"/>
      <c r="D392" s="81"/>
      <c r="E392" s="81"/>
      <c r="F392" s="81"/>
      <c r="G392" s="85">
        <f t="shared" ref="G392:G418" si="30">SUM(D392:F392)</f>
        <v>0</v>
      </c>
      <c r="H392" s="74">
        <f t="shared" ref="H392:H418" si="31">IF(C392&gt;0,G392/C392,0)</f>
        <v>0</v>
      </c>
      <c r="I392" s="85">
        <f t="shared" ref="I392:I418" si="32">C392-G392</f>
        <v>0</v>
      </c>
      <c r="J392" s="85">
        <f>SUM(((SUM(D392:E392))*'Application for Payment'!$B$21)+(F392*'Application for Payment'!$B$23))</f>
        <v>0</v>
      </c>
    </row>
    <row r="393" spans="1:10" ht="14.45" customHeight="1" x14ac:dyDescent="0.2">
      <c r="A393" s="69">
        <v>254</v>
      </c>
      <c r="B393" s="70"/>
      <c r="C393" s="87"/>
      <c r="D393" s="81"/>
      <c r="E393" s="81"/>
      <c r="F393" s="81"/>
      <c r="G393" s="85">
        <f t="shared" si="30"/>
        <v>0</v>
      </c>
      <c r="H393" s="74">
        <f t="shared" si="31"/>
        <v>0</v>
      </c>
      <c r="I393" s="85">
        <f t="shared" si="32"/>
        <v>0</v>
      </c>
      <c r="J393" s="85">
        <f>SUM(((SUM(D393:E393))*'Application for Payment'!$B$21)+(F393*'Application for Payment'!$B$23))</f>
        <v>0</v>
      </c>
    </row>
    <row r="394" spans="1:10" ht="14.45" customHeight="1" x14ac:dyDescent="0.2">
      <c r="A394" s="69">
        <v>255</v>
      </c>
      <c r="B394" s="70"/>
      <c r="C394" s="87"/>
      <c r="D394" s="81"/>
      <c r="E394" s="81"/>
      <c r="F394" s="81"/>
      <c r="G394" s="85">
        <f t="shared" si="30"/>
        <v>0</v>
      </c>
      <c r="H394" s="74">
        <f t="shared" si="31"/>
        <v>0</v>
      </c>
      <c r="I394" s="85">
        <f t="shared" si="32"/>
        <v>0</v>
      </c>
      <c r="J394" s="85">
        <f>SUM(((SUM(D394:E394))*'Application for Payment'!$B$21)+(F394*'Application for Payment'!$B$23))</f>
        <v>0</v>
      </c>
    </row>
    <row r="395" spans="1:10" ht="14.45" customHeight="1" x14ac:dyDescent="0.2">
      <c r="A395" s="69">
        <v>256</v>
      </c>
      <c r="B395" s="70"/>
      <c r="C395" s="87"/>
      <c r="D395" s="81"/>
      <c r="E395" s="81"/>
      <c r="F395" s="81"/>
      <c r="G395" s="85">
        <f t="shared" si="30"/>
        <v>0</v>
      </c>
      <c r="H395" s="74">
        <f t="shared" si="31"/>
        <v>0</v>
      </c>
      <c r="I395" s="85">
        <f t="shared" si="32"/>
        <v>0</v>
      </c>
      <c r="J395" s="85">
        <f>SUM(((SUM(D395:E395))*'Application for Payment'!$B$21)+(F395*'Application for Payment'!$B$23))</f>
        <v>0</v>
      </c>
    </row>
    <row r="396" spans="1:10" ht="14.45" customHeight="1" x14ac:dyDescent="0.2">
      <c r="A396" s="69">
        <v>257</v>
      </c>
      <c r="B396" s="70"/>
      <c r="C396" s="87"/>
      <c r="D396" s="81"/>
      <c r="E396" s="81"/>
      <c r="F396" s="81"/>
      <c r="G396" s="85">
        <f t="shared" si="30"/>
        <v>0</v>
      </c>
      <c r="H396" s="74">
        <f t="shared" si="31"/>
        <v>0</v>
      </c>
      <c r="I396" s="85">
        <f t="shared" si="32"/>
        <v>0</v>
      </c>
      <c r="J396" s="85">
        <f>SUM(((SUM(D396:E396))*'Application for Payment'!$B$21)+(F396*'Application for Payment'!$B$23))</f>
        <v>0</v>
      </c>
    </row>
    <row r="397" spans="1:10" ht="14.45" customHeight="1" x14ac:dyDescent="0.2">
      <c r="A397" s="69">
        <v>258</v>
      </c>
      <c r="B397" s="70"/>
      <c r="C397" s="87"/>
      <c r="D397" s="81"/>
      <c r="E397" s="81"/>
      <c r="F397" s="81"/>
      <c r="G397" s="85">
        <f t="shared" si="30"/>
        <v>0</v>
      </c>
      <c r="H397" s="74">
        <f t="shared" si="31"/>
        <v>0</v>
      </c>
      <c r="I397" s="85">
        <f t="shared" si="32"/>
        <v>0</v>
      </c>
      <c r="J397" s="85">
        <f>SUM(((SUM(D397:E397))*'Application for Payment'!$B$21)+(F397*'Application for Payment'!$B$23))</f>
        <v>0</v>
      </c>
    </row>
    <row r="398" spans="1:10" ht="14.45" customHeight="1" x14ac:dyDescent="0.2">
      <c r="A398" s="69">
        <v>259</v>
      </c>
      <c r="B398" s="70"/>
      <c r="C398" s="87"/>
      <c r="D398" s="81"/>
      <c r="E398" s="81"/>
      <c r="F398" s="81"/>
      <c r="G398" s="85">
        <f t="shared" si="30"/>
        <v>0</v>
      </c>
      <c r="H398" s="74">
        <f t="shared" si="31"/>
        <v>0</v>
      </c>
      <c r="I398" s="85">
        <f t="shared" si="32"/>
        <v>0</v>
      </c>
      <c r="J398" s="85">
        <f>SUM(((SUM(D398:E398))*'Application for Payment'!$B$21)+(F398*'Application for Payment'!$B$23))</f>
        <v>0</v>
      </c>
    </row>
    <row r="399" spans="1:10" ht="14.45" customHeight="1" x14ac:dyDescent="0.2">
      <c r="A399" s="69">
        <v>260</v>
      </c>
      <c r="B399" s="70"/>
      <c r="C399" s="87"/>
      <c r="D399" s="81"/>
      <c r="E399" s="81"/>
      <c r="F399" s="81"/>
      <c r="G399" s="85">
        <f t="shared" si="30"/>
        <v>0</v>
      </c>
      <c r="H399" s="74">
        <f t="shared" si="31"/>
        <v>0</v>
      </c>
      <c r="I399" s="85">
        <f t="shared" si="32"/>
        <v>0</v>
      </c>
      <c r="J399" s="85">
        <f>SUM(((SUM(D399:E399))*'Application for Payment'!$B$21)+(F399*'Application for Payment'!$B$23))</f>
        <v>0</v>
      </c>
    </row>
    <row r="400" spans="1:10" ht="14.45" customHeight="1" x14ac:dyDescent="0.2">
      <c r="A400" s="69">
        <v>261</v>
      </c>
      <c r="B400" s="70"/>
      <c r="C400" s="87"/>
      <c r="D400" s="81"/>
      <c r="E400" s="81"/>
      <c r="F400" s="81"/>
      <c r="G400" s="85">
        <f t="shared" si="30"/>
        <v>0</v>
      </c>
      <c r="H400" s="74">
        <f t="shared" si="31"/>
        <v>0</v>
      </c>
      <c r="I400" s="85">
        <f t="shared" si="32"/>
        <v>0</v>
      </c>
      <c r="J400" s="85">
        <f>SUM(((SUM(D400:E400))*'Application for Payment'!$B$21)+(F400*'Application for Payment'!$B$23))</f>
        <v>0</v>
      </c>
    </row>
    <row r="401" spans="1:10" ht="14.45" customHeight="1" x14ac:dyDescent="0.2">
      <c r="A401" s="69">
        <v>262</v>
      </c>
      <c r="B401" s="70"/>
      <c r="C401" s="87"/>
      <c r="D401" s="81"/>
      <c r="E401" s="81"/>
      <c r="F401" s="81"/>
      <c r="G401" s="85">
        <f t="shared" si="30"/>
        <v>0</v>
      </c>
      <c r="H401" s="74">
        <f t="shared" si="31"/>
        <v>0</v>
      </c>
      <c r="I401" s="85">
        <f t="shared" si="32"/>
        <v>0</v>
      </c>
      <c r="J401" s="85">
        <f>SUM(((SUM(D401:E401))*'Application for Payment'!$B$21)+(F401*'Application for Payment'!$B$23))</f>
        <v>0</v>
      </c>
    </row>
    <row r="402" spans="1:10" ht="14.45" customHeight="1" x14ac:dyDescent="0.2">
      <c r="A402" s="69">
        <v>263</v>
      </c>
      <c r="B402" s="70"/>
      <c r="C402" s="87"/>
      <c r="D402" s="81"/>
      <c r="E402" s="81"/>
      <c r="F402" s="81"/>
      <c r="G402" s="85">
        <f t="shared" si="30"/>
        <v>0</v>
      </c>
      <c r="H402" s="74">
        <f t="shared" si="31"/>
        <v>0</v>
      </c>
      <c r="I402" s="85">
        <f t="shared" si="32"/>
        <v>0</v>
      </c>
      <c r="J402" s="85">
        <f>SUM(((SUM(D402:E402))*'Application for Payment'!$B$21)+(F402*'Application for Payment'!$B$23))</f>
        <v>0</v>
      </c>
    </row>
    <row r="403" spans="1:10" ht="14.45" customHeight="1" x14ac:dyDescent="0.2">
      <c r="A403" s="69">
        <v>264</v>
      </c>
      <c r="B403" s="70"/>
      <c r="C403" s="87"/>
      <c r="D403" s="81"/>
      <c r="E403" s="81"/>
      <c r="F403" s="81"/>
      <c r="G403" s="85">
        <f t="shared" si="30"/>
        <v>0</v>
      </c>
      <c r="H403" s="74">
        <f t="shared" si="31"/>
        <v>0</v>
      </c>
      <c r="I403" s="85">
        <f t="shared" si="32"/>
        <v>0</v>
      </c>
      <c r="J403" s="85">
        <f>SUM(((SUM(D403:E403))*'Application for Payment'!$B$21)+(F403*'Application for Payment'!$B$23))</f>
        <v>0</v>
      </c>
    </row>
    <row r="404" spans="1:10" ht="14.45" customHeight="1" x14ac:dyDescent="0.2">
      <c r="A404" s="69">
        <v>265</v>
      </c>
      <c r="B404" s="70"/>
      <c r="C404" s="87"/>
      <c r="D404" s="81"/>
      <c r="E404" s="81"/>
      <c r="F404" s="81"/>
      <c r="G404" s="85">
        <f t="shared" si="30"/>
        <v>0</v>
      </c>
      <c r="H404" s="74">
        <f t="shared" si="31"/>
        <v>0</v>
      </c>
      <c r="I404" s="85">
        <f t="shared" si="32"/>
        <v>0</v>
      </c>
      <c r="J404" s="85">
        <f>SUM(((SUM(D404:E404))*'Application for Payment'!$B$21)+(F404*'Application for Payment'!$B$23))</f>
        <v>0</v>
      </c>
    </row>
    <row r="405" spans="1:10" ht="14.45" customHeight="1" x14ac:dyDescent="0.2">
      <c r="A405" s="69">
        <v>266</v>
      </c>
      <c r="B405" s="70"/>
      <c r="C405" s="87"/>
      <c r="D405" s="81"/>
      <c r="E405" s="81"/>
      <c r="F405" s="81"/>
      <c r="G405" s="85">
        <f t="shared" si="30"/>
        <v>0</v>
      </c>
      <c r="H405" s="74">
        <f t="shared" si="31"/>
        <v>0</v>
      </c>
      <c r="I405" s="85">
        <f t="shared" si="32"/>
        <v>0</v>
      </c>
      <c r="J405" s="85">
        <f>SUM(((SUM(D405:E405))*'Application for Payment'!$B$21)+(F405*'Application for Payment'!$B$23))</f>
        <v>0</v>
      </c>
    </row>
    <row r="406" spans="1:10" ht="14.45" customHeight="1" x14ac:dyDescent="0.2">
      <c r="A406" s="69">
        <v>267</v>
      </c>
      <c r="B406" s="70"/>
      <c r="C406" s="87"/>
      <c r="D406" s="81"/>
      <c r="E406" s="81"/>
      <c r="F406" s="81"/>
      <c r="G406" s="85">
        <f t="shared" si="30"/>
        <v>0</v>
      </c>
      <c r="H406" s="74">
        <f t="shared" si="31"/>
        <v>0</v>
      </c>
      <c r="I406" s="85">
        <f t="shared" si="32"/>
        <v>0</v>
      </c>
      <c r="J406" s="85">
        <f>SUM(((SUM(D406:E406))*'Application for Payment'!$B$21)+(F406*'Application for Payment'!$B$23))</f>
        <v>0</v>
      </c>
    </row>
    <row r="407" spans="1:10" ht="14.45" customHeight="1" x14ac:dyDescent="0.2">
      <c r="A407" s="69">
        <v>268</v>
      </c>
      <c r="B407" s="70"/>
      <c r="C407" s="87"/>
      <c r="D407" s="81"/>
      <c r="E407" s="81"/>
      <c r="F407" s="81"/>
      <c r="G407" s="85">
        <f t="shared" si="30"/>
        <v>0</v>
      </c>
      <c r="H407" s="74">
        <f t="shared" si="31"/>
        <v>0</v>
      </c>
      <c r="I407" s="85">
        <f t="shared" si="32"/>
        <v>0</v>
      </c>
      <c r="J407" s="85">
        <f>SUM(((SUM(D407:E407))*'Application for Payment'!$B$21)+(F407*'Application for Payment'!$B$23))</f>
        <v>0</v>
      </c>
    </row>
    <row r="408" spans="1:10" ht="14.45" customHeight="1" x14ac:dyDescent="0.2">
      <c r="A408" s="69">
        <v>269</v>
      </c>
      <c r="B408" s="70"/>
      <c r="C408" s="87"/>
      <c r="D408" s="81"/>
      <c r="E408" s="81"/>
      <c r="F408" s="81"/>
      <c r="G408" s="85">
        <f t="shared" si="30"/>
        <v>0</v>
      </c>
      <c r="H408" s="74">
        <f t="shared" si="31"/>
        <v>0</v>
      </c>
      <c r="I408" s="85">
        <f t="shared" si="32"/>
        <v>0</v>
      </c>
      <c r="J408" s="85">
        <f>SUM(((SUM(D408:E408))*'Application for Payment'!$B$21)+(F408*'Application for Payment'!$B$23))</f>
        <v>0</v>
      </c>
    </row>
    <row r="409" spans="1:10" ht="14.45" customHeight="1" x14ac:dyDescent="0.2">
      <c r="A409" s="69">
        <v>270</v>
      </c>
      <c r="B409" s="70"/>
      <c r="C409" s="87"/>
      <c r="D409" s="81"/>
      <c r="E409" s="81"/>
      <c r="F409" s="81"/>
      <c r="G409" s="85">
        <f t="shared" si="30"/>
        <v>0</v>
      </c>
      <c r="H409" s="74">
        <f t="shared" si="31"/>
        <v>0</v>
      </c>
      <c r="I409" s="85">
        <f t="shared" si="32"/>
        <v>0</v>
      </c>
      <c r="J409" s="85">
        <f>SUM(((SUM(D409:E409))*'Application for Payment'!$B$21)+(F409*'Application for Payment'!$B$23))</f>
        <v>0</v>
      </c>
    </row>
    <row r="410" spans="1:10" ht="14.45" customHeight="1" x14ac:dyDescent="0.2">
      <c r="A410" s="69">
        <v>271</v>
      </c>
      <c r="B410" s="70"/>
      <c r="C410" s="87"/>
      <c r="D410" s="81"/>
      <c r="E410" s="81"/>
      <c r="F410" s="81"/>
      <c r="G410" s="85">
        <f t="shared" si="30"/>
        <v>0</v>
      </c>
      <c r="H410" s="74">
        <f t="shared" si="31"/>
        <v>0</v>
      </c>
      <c r="I410" s="85">
        <f t="shared" si="32"/>
        <v>0</v>
      </c>
      <c r="J410" s="85">
        <f>SUM(((SUM(D410:E410))*'Application for Payment'!$B$21)+(F410*'Application for Payment'!$B$23))</f>
        <v>0</v>
      </c>
    </row>
    <row r="411" spans="1:10" ht="14.45" customHeight="1" x14ac:dyDescent="0.2">
      <c r="A411" s="69">
        <v>272</v>
      </c>
      <c r="B411" s="70"/>
      <c r="C411" s="87"/>
      <c r="D411" s="81"/>
      <c r="E411" s="81"/>
      <c r="F411" s="81"/>
      <c r="G411" s="85">
        <f t="shared" si="30"/>
        <v>0</v>
      </c>
      <c r="H411" s="74">
        <f t="shared" si="31"/>
        <v>0</v>
      </c>
      <c r="I411" s="85">
        <f t="shared" si="32"/>
        <v>0</v>
      </c>
      <c r="J411" s="85">
        <f>SUM(((SUM(D411:E411))*'Application for Payment'!$B$21)+(F411*'Application for Payment'!$B$23))</f>
        <v>0</v>
      </c>
    </row>
    <row r="412" spans="1:10" ht="14.45" customHeight="1" x14ac:dyDescent="0.2">
      <c r="A412" s="69">
        <v>273</v>
      </c>
      <c r="B412" s="70"/>
      <c r="C412" s="87"/>
      <c r="D412" s="81"/>
      <c r="E412" s="81"/>
      <c r="F412" s="81"/>
      <c r="G412" s="85">
        <f t="shared" si="30"/>
        <v>0</v>
      </c>
      <c r="H412" s="74">
        <f t="shared" si="31"/>
        <v>0</v>
      </c>
      <c r="I412" s="85">
        <f t="shared" si="32"/>
        <v>0</v>
      </c>
      <c r="J412" s="85">
        <f>SUM(((SUM(D412:E412))*'Application for Payment'!$B$21)+(F412*'Application for Payment'!$B$23))</f>
        <v>0</v>
      </c>
    </row>
    <row r="413" spans="1:10" ht="14.45" customHeight="1" x14ac:dyDescent="0.2">
      <c r="A413" s="69">
        <v>274</v>
      </c>
      <c r="B413" s="70"/>
      <c r="C413" s="87"/>
      <c r="D413" s="81"/>
      <c r="E413" s="81"/>
      <c r="F413" s="81"/>
      <c r="G413" s="85">
        <f t="shared" si="30"/>
        <v>0</v>
      </c>
      <c r="H413" s="74">
        <f t="shared" si="31"/>
        <v>0</v>
      </c>
      <c r="I413" s="85">
        <f t="shared" si="32"/>
        <v>0</v>
      </c>
      <c r="J413" s="85">
        <f>SUM(((SUM(D413:E413))*'Application for Payment'!$B$21)+(F413*'Application for Payment'!$B$23))</f>
        <v>0</v>
      </c>
    </row>
    <row r="414" spans="1:10" ht="14.45" customHeight="1" x14ac:dyDescent="0.2">
      <c r="A414" s="69">
        <v>275</v>
      </c>
      <c r="B414" s="70"/>
      <c r="C414" s="87"/>
      <c r="D414" s="81"/>
      <c r="E414" s="81"/>
      <c r="F414" s="81"/>
      <c r="G414" s="85">
        <f t="shared" si="30"/>
        <v>0</v>
      </c>
      <c r="H414" s="74">
        <f t="shared" si="31"/>
        <v>0</v>
      </c>
      <c r="I414" s="85">
        <f t="shared" si="32"/>
        <v>0</v>
      </c>
      <c r="J414" s="85">
        <f>SUM(((SUM(D414:E414))*'Application for Payment'!$B$21)+(F414*'Application for Payment'!$B$23))</f>
        <v>0</v>
      </c>
    </row>
    <row r="415" spans="1:10" ht="14.45" customHeight="1" x14ac:dyDescent="0.2">
      <c r="A415" s="69">
        <v>276</v>
      </c>
      <c r="B415" s="70"/>
      <c r="C415" s="87"/>
      <c r="D415" s="81"/>
      <c r="E415" s="81"/>
      <c r="F415" s="81"/>
      <c r="G415" s="85">
        <f t="shared" si="30"/>
        <v>0</v>
      </c>
      <c r="H415" s="74">
        <f t="shared" si="31"/>
        <v>0</v>
      </c>
      <c r="I415" s="85">
        <f t="shared" si="32"/>
        <v>0</v>
      </c>
      <c r="J415" s="85">
        <f>SUM(((SUM(D415:E415))*'Application for Payment'!$B$21)+(F415*'Application for Payment'!$B$23))</f>
        <v>0</v>
      </c>
    </row>
    <row r="416" spans="1:10" ht="14.45" customHeight="1" x14ac:dyDescent="0.2">
      <c r="A416" s="69">
        <v>277</v>
      </c>
      <c r="B416" s="70"/>
      <c r="C416" s="87"/>
      <c r="D416" s="81"/>
      <c r="E416" s="81"/>
      <c r="F416" s="81"/>
      <c r="G416" s="85">
        <f t="shared" si="30"/>
        <v>0</v>
      </c>
      <c r="H416" s="74">
        <f t="shared" si="31"/>
        <v>0</v>
      </c>
      <c r="I416" s="85">
        <f t="shared" si="32"/>
        <v>0</v>
      </c>
      <c r="J416" s="85">
        <f>SUM(((SUM(D416:E416))*'Application for Payment'!$B$21)+(F416*'Application for Payment'!$B$23))</f>
        <v>0</v>
      </c>
    </row>
    <row r="417" spans="1:10" ht="14.45" customHeight="1" x14ac:dyDescent="0.2">
      <c r="A417" s="69">
        <v>278</v>
      </c>
      <c r="B417" s="70"/>
      <c r="C417" s="87"/>
      <c r="D417" s="81"/>
      <c r="E417" s="81"/>
      <c r="F417" s="81"/>
      <c r="G417" s="85">
        <f t="shared" si="30"/>
        <v>0</v>
      </c>
      <c r="H417" s="74">
        <f t="shared" si="31"/>
        <v>0</v>
      </c>
      <c r="I417" s="85">
        <f t="shared" si="32"/>
        <v>0</v>
      </c>
      <c r="J417" s="85">
        <f>SUM(((SUM(D417:E417))*'Application for Payment'!$B$21)+(F417*'Application for Payment'!$B$23))</f>
        <v>0</v>
      </c>
    </row>
    <row r="418" spans="1:10" ht="14.45" customHeight="1" x14ac:dyDescent="0.2">
      <c r="A418" s="69">
        <v>279</v>
      </c>
      <c r="B418" s="70"/>
      <c r="C418" s="87"/>
      <c r="D418" s="81"/>
      <c r="E418" s="81"/>
      <c r="F418" s="81"/>
      <c r="G418" s="85">
        <f t="shared" si="30"/>
        <v>0</v>
      </c>
      <c r="H418" s="74">
        <f t="shared" si="31"/>
        <v>0</v>
      </c>
      <c r="I418" s="85">
        <f t="shared" si="32"/>
        <v>0</v>
      </c>
      <c r="J418" s="85">
        <f>SUM(((SUM(D418:E418))*'Application for Payment'!$B$21)+(F418*'Application for Payment'!$B$23))</f>
        <v>0</v>
      </c>
    </row>
    <row r="419" spans="1:10" ht="14.45" customHeight="1" x14ac:dyDescent="0.2">
      <c r="A419" s="71">
        <v>280</v>
      </c>
      <c r="B419" s="70"/>
      <c r="C419" s="87"/>
      <c r="D419" s="82"/>
      <c r="E419" s="82"/>
      <c r="F419" s="82"/>
      <c r="G419" s="86">
        <f>SUM(D419:F419)</f>
        <v>0</v>
      </c>
      <c r="H419" s="75">
        <f>IF(C419&gt;0,G419/C419,0)</f>
        <v>0</v>
      </c>
      <c r="I419" s="86">
        <f>C419-G419</f>
        <v>0</v>
      </c>
      <c r="J419" s="86">
        <f>SUM(((SUM(D419:E419))*'Application for Payment'!$B$21)+(F419*'Application for Payment'!$B$23))</f>
        <v>0</v>
      </c>
    </row>
    <row r="420" spans="1:10" ht="15" customHeight="1" thickBot="1" x14ac:dyDescent="0.25">
      <c r="A420" s="72"/>
      <c r="B420" s="73" t="s">
        <v>123</v>
      </c>
      <c r="C420" s="83">
        <f>SUM(C392:C419)+C378</f>
        <v>0</v>
      </c>
      <c r="D420" s="84">
        <f>SUM(D392:D419)+D378</f>
        <v>0</v>
      </c>
      <c r="E420" s="84">
        <f>SUM(E392:E419)+E378</f>
        <v>0</v>
      </c>
      <c r="F420" s="84">
        <f>SUM(F392:F419)+F378</f>
        <v>0</v>
      </c>
      <c r="G420" s="84">
        <f>SUM(G392:G419)+G378</f>
        <v>0</v>
      </c>
      <c r="H420" s="76">
        <f>IF(C420&gt;0,G420/C420,0)</f>
        <v>0</v>
      </c>
      <c r="I420" s="84">
        <f>SUM(I392:I419)+I378</f>
        <v>0</v>
      </c>
      <c r="J420" s="84">
        <f>SUM(((SUM(D420:E420))*'Application for Payment'!$B$21)+(F420*'Application for Payment'!$B$23))</f>
        <v>0</v>
      </c>
    </row>
    <row r="421" spans="1:10" ht="12.75" customHeight="1" x14ac:dyDescent="0.2">
      <c r="A421" s="153" t="s">
        <v>64</v>
      </c>
      <c r="B421" s="153"/>
      <c r="C421" s="56"/>
      <c r="D421" s="56"/>
      <c r="E421" s="56"/>
      <c r="F421" s="56"/>
      <c r="G421" s="56"/>
      <c r="H421" s="56"/>
      <c r="I421" s="56"/>
      <c r="J421" s="56"/>
    </row>
    <row r="422" spans="1:10" ht="12.75" customHeight="1" thickBot="1" x14ac:dyDescent="0.25">
      <c r="A422" s="154"/>
      <c r="B422" s="154"/>
      <c r="C422" s="3"/>
      <c r="D422" s="3"/>
      <c r="E422" s="3"/>
      <c r="F422" s="3"/>
      <c r="G422" s="4" t="s">
        <v>130</v>
      </c>
      <c r="H422" s="57">
        <f>$H$2</f>
        <v>2</v>
      </c>
      <c r="I422" s="150" t="s">
        <v>114</v>
      </c>
      <c r="J422" s="150"/>
    </row>
    <row r="423" spans="1:10" ht="12.75" customHeight="1" x14ac:dyDescent="0.2">
      <c r="A423" s="151" t="s">
        <v>65</v>
      </c>
      <c r="B423" s="151"/>
      <c r="F423" s="152" t="s">
        <v>66</v>
      </c>
      <c r="G423" s="152"/>
      <c r="H423" s="152"/>
      <c r="I423" s="79">
        <f>'Application for Payment'!$V$2</f>
        <v>0</v>
      </c>
    </row>
    <row r="424" spans="1:10" ht="12.75" customHeight="1" x14ac:dyDescent="0.2">
      <c r="B424" s="6" t="s">
        <v>3</v>
      </c>
      <c r="F424" s="148" t="s">
        <v>67</v>
      </c>
      <c r="G424" s="148"/>
      <c r="H424" s="148"/>
      <c r="I424" s="78">
        <f>$I$4</f>
        <v>0</v>
      </c>
    </row>
    <row r="425" spans="1:10" ht="12.75" customHeight="1" x14ac:dyDescent="0.2">
      <c r="B425" s="77">
        <f>'Application for Payment'!$J$3</f>
        <v>0</v>
      </c>
      <c r="F425" s="148" t="s">
        <v>4</v>
      </c>
      <c r="G425" s="148"/>
      <c r="H425" s="148"/>
      <c r="I425" s="80">
        <f>'Application for Payment'!$V$3</f>
        <v>0</v>
      </c>
    </row>
    <row r="426" spans="1:10" ht="12.75" customHeight="1" x14ac:dyDescent="0.2">
      <c r="B426" s="77">
        <f>'Application for Payment'!$J$4</f>
        <v>0</v>
      </c>
      <c r="F426" s="148" t="s">
        <v>68</v>
      </c>
      <c r="G426" s="148"/>
      <c r="H426" s="148"/>
      <c r="I426" s="79">
        <f>'Application for Payment'!$V$4</f>
        <v>0</v>
      </c>
    </row>
    <row r="427" spans="1:10" ht="12.75" customHeight="1" x14ac:dyDescent="0.2">
      <c r="B427" s="77">
        <f>'Application for Payment'!$J$5</f>
        <v>0</v>
      </c>
    </row>
    <row r="428" spans="1:10" ht="12.75" customHeight="1" x14ac:dyDescent="0.2">
      <c r="A428" s="54" t="s">
        <v>69</v>
      </c>
      <c r="B428" s="54" t="s">
        <v>70</v>
      </c>
      <c r="C428" s="54" t="s">
        <v>71</v>
      </c>
      <c r="D428" s="54" t="s">
        <v>72</v>
      </c>
      <c r="E428" s="54" t="s">
        <v>73</v>
      </c>
      <c r="F428" s="54" t="s">
        <v>74</v>
      </c>
      <c r="G428" s="92" t="s">
        <v>75</v>
      </c>
      <c r="H428" s="92"/>
      <c r="I428" s="54" t="s">
        <v>76</v>
      </c>
      <c r="J428" s="54" t="s">
        <v>77</v>
      </c>
    </row>
    <row r="429" spans="1:10" ht="12.75" customHeight="1" x14ac:dyDescent="0.2">
      <c r="A429" s="58" t="s">
        <v>78</v>
      </c>
      <c r="B429" s="58" t="s">
        <v>79</v>
      </c>
      <c r="C429" s="58" t="s">
        <v>80</v>
      </c>
      <c r="D429" s="149" t="s">
        <v>81</v>
      </c>
      <c r="E429" s="149"/>
      <c r="F429" s="58" t="s">
        <v>82</v>
      </c>
      <c r="G429" s="58" t="s">
        <v>83</v>
      </c>
      <c r="H429" s="58" t="s">
        <v>84</v>
      </c>
      <c r="I429" s="58" t="s">
        <v>85</v>
      </c>
      <c r="J429" s="58" t="s">
        <v>86</v>
      </c>
    </row>
    <row r="430" spans="1:10" ht="12.75" customHeight="1" x14ac:dyDescent="0.2">
      <c r="A430" s="59" t="s">
        <v>87</v>
      </c>
      <c r="B430" s="60"/>
      <c r="C430" s="59" t="s">
        <v>88</v>
      </c>
      <c r="D430" s="59" t="s">
        <v>89</v>
      </c>
      <c r="E430" s="59" t="s">
        <v>90</v>
      </c>
      <c r="F430" s="59" t="s">
        <v>91</v>
      </c>
      <c r="G430" s="59" t="s">
        <v>92</v>
      </c>
      <c r="H430" s="59" t="s">
        <v>93</v>
      </c>
      <c r="I430" s="59" t="s">
        <v>94</v>
      </c>
      <c r="J430" s="59"/>
    </row>
    <row r="431" spans="1:10" ht="12.75" customHeight="1" x14ac:dyDescent="0.2">
      <c r="A431" s="61"/>
      <c r="B431" s="60"/>
      <c r="C431" s="62"/>
      <c r="D431" s="59" t="s">
        <v>95</v>
      </c>
      <c r="E431" s="59"/>
      <c r="F431" s="59" t="s">
        <v>96</v>
      </c>
      <c r="G431" s="59" t="s">
        <v>97</v>
      </c>
      <c r="H431" s="59"/>
      <c r="I431" s="59" t="s">
        <v>98</v>
      </c>
      <c r="J431" s="59"/>
    </row>
    <row r="432" spans="1:10" ht="12.75" customHeight="1" x14ac:dyDescent="0.2">
      <c r="A432" s="63"/>
      <c r="B432" s="60"/>
      <c r="C432" s="60"/>
      <c r="D432" s="59" t="s">
        <v>99</v>
      </c>
      <c r="E432" s="59"/>
      <c r="F432" s="59" t="s">
        <v>100</v>
      </c>
      <c r="G432" s="59" t="s">
        <v>101</v>
      </c>
      <c r="H432" s="59"/>
      <c r="I432" s="59"/>
      <c r="J432" s="59"/>
    </row>
    <row r="433" spans="1:10" ht="12.75" customHeight="1" x14ac:dyDescent="0.2">
      <c r="A433" s="64"/>
      <c r="B433" s="65"/>
      <c r="C433" s="65"/>
      <c r="D433" s="65"/>
      <c r="E433" s="65"/>
      <c r="F433" s="66" t="s">
        <v>102</v>
      </c>
      <c r="G433" s="66" t="s">
        <v>103</v>
      </c>
      <c r="H433" s="66"/>
      <c r="I433" s="66"/>
      <c r="J433" s="66"/>
    </row>
    <row r="434" spans="1:10" ht="14.45" customHeight="1" x14ac:dyDescent="0.2">
      <c r="A434" s="67">
        <v>281</v>
      </c>
      <c r="B434" s="68"/>
      <c r="C434" s="87"/>
      <c r="D434" s="81"/>
      <c r="E434" s="81"/>
      <c r="F434" s="81"/>
      <c r="G434" s="85">
        <f t="shared" ref="G434:G460" si="33">SUM(D434:F434)</f>
        <v>0</v>
      </c>
      <c r="H434" s="74">
        <f t="shared" ref="H434:H460" si="34">IF(C434&gt;0,G434/C434,0)</f>
        <v>0</v>
      </c>
      <c r="I434" s="85">
        <f t="shared" ref="I434:I460" si="35">C434-G434</f>
        <v>0</v>
      </c>
      <c r="J434" s="85">
        <f>SUM(((SUM(D434:E434))*'Application for Payment'!$B$21)+(F434*'Application for Payment'!$B$23))</f>
        <v>0</v>
      </c>
    </row>
    <row r="435" spans="1:10" ht="14.45" customHeight="1" x14ac:dyDescent="0.2">
      <c r="A435" s="69">
        <v>282</v>
      </c>
      <c r="B435" s="70"/>
      <c r="C435" s="87"/>
      <c r="D435" s="81"/>
      <c r="E435" s="81"/>
      <c r="F435" s="81"/>
      <c r="G435" s="85">
        <f t="shared" si="33"/>
        <v>0</v>
      </c>
      <c r="H435" s="74">
        <f t="shared" si="34"/>
        <v>0</v>
      </c>
      <c r="I435" s="85">
        <f t="shared" si="35"/>
        <v>0</v>
      </c>
      <c r="J435" s="85">
        <f>SUM(((SUM(D435:E435))*'Application for Payment'!$B$21)+(F435*'Application for Payment'!$B$23))</f>
        <v>0</v>
      </c>
    </row>
    <row r="436" spans="1:10" ht="14.45" customHeight="1" x14ac:dyDescent="0.2">
      <c r="A436" s="69">
        <v>283</v>
      </c>
      <c r="B436" s="70"/>
      <c r="C436" s="87"/>
      <c r="D436" s="81"/>
      <c r="E436" s="81"/>
      <c r="F436" s="81"/>
      <c r="G436" s="85">
        <f t="shared" si="33"/>
        <v>0</v>
      </c>
      <c r="H436" s="74">
        <f t="shared" si="34"/>
        <v>0</v>
      </c>
      <c r="I436" s="85">
        <f t="shared" si="35"/>
        <v>0</v>
      </c>
      <c r="J436" s="85">
        <f>SUM(((SUM(D436:E436))*'Application for Payment'!$B$21)+(F436*'Application for Payment'!$B$23))</f>
        <v>0</v>
      </c>
    </row>
    <row r="437" spans="1:10" ht="14.45" customHeight="1" x14ac:dyDescent="0.2">
      <c r="A437" s="69">
        <v>284</v>
      </c>
      <c r="B437" s="70"/>
      <c r="C437" s="87"/>
      <c r="D437" s="81"/>
      <c r="E437" s="81"/>
      <c r="F437" s="81"/>
      <c r="G437" s="85">
        <f t="shared" si="33"/>
        <v>0</v>
      </c>
      <c r="H437" s="74">
        <f t="shared" si="34"/>
        <v>0</v>
      </c>
      <c r="I437" s="85">
        <f t="shared" si="35"/>
        <v>0</v>
      </c>
      <c r="J437" s="85">
        <f>SUM(((SUM(D437:E437))*'Application for Payment'!$B$21)+(F437*'Application for Payment'!$B$23))</f>
        <v>0</v>
      </c>
    </row>
    <row r="438" spans="1:10" ht="14.45" customHeight="1" x14ac:dyDescent="0.2">
      <c r="A438" s="69">
        <v>285</v>
      </c>
      <c r="B438" s="70"/>
      <c r="C438" s="87"/>
      <c r="D438" s="81"/>
      <c r="E438" s="81"/>
      <c r="F438" s="81"/>
      <c r="G438" s="85">
        <f t="shared" si="33"/>
        <v>0</v>
      </c>
      <c r="H438" s="74">
        <f t="shared" si="34"/>
        <v>0</v>
      </c>
      <c r="I438" s="85">
        <f t="shared" si="35"/>
        <v>0</v>
      </c>
      <c r="J438" s="85">
        <f>SUM(((SUM(D438:E438))*'Application for Payment'!$B$21)+(F438*'Application for Payment'!$B$23))</f>
        <v>0</v>
      </c>
    </row>
    <row r="439" spans="1:10" ht="14.45" customHeight="1" x14ac:dyDescent="0.2">
      <c r="A439" s="69">
        <v>286</v>
      </c>
      <c r="B439" s="70"/>
      <c r="C439" s="87"/>
      <c r="D439" s="81"/>
      <c r="E439" s="81"/>
      <c r="F439" s="81"/>
      <c r="G439" s="85">
        <f t="shared" si="33"/>
        <v>0</v>
      </c>
      <c r="H439" s="74">
        <f t="shared" si="34"/>
        <v>0</v>
      </c>
      <c r="I439" s="85">
        <f t="shared" si="35"/>
        <v>0</v>
      </c>
      <c r="J439" s="85">
        <f>SUM(((SUM(D439:E439))*'Application for Payment'!$B$21)+(F439*'Application for Payment'!$B$23))</f>
        <v>0</v>
      </c>
    </row>
    <row r="440" spans="1:10" ht="14.45" customHeight="1" x14ac:dyDescent="0.2">
      <c r="A440" s="69">
        <v>287</v>
      </c>
      <c r="B440" s="70"/>
      <c r="C440" s="87"/>
      <c r="D440" s="81"/>
      <c r="E440" s="81"/>
      <c r="F440" s="81"/>
      <c r="G440" s="85">
        <f t="shared" si="33"/>
        <v>0</v>
      </c>
      <c r="H440" s="74">
        <f t="shared" si="34"/>
        <v>0</v>
      </c>
      <c r="I440" s="85">
        <f t="shared" si="35"/>
        <v>0</v>
      </c>
      <c r="J440" s="85">
        <f>SUM(((SUM(D440:E440))*'Application for Payment'!$B$21)+(F440*'Application for Payment'!$B$23))</f>
        <v>0</v>
      </c>
    </row>
    <row r="441" spans="1:10" ht="14.45" customHeight="1" x14ac:dyDescent="0.2">
      <c r="A441" s="69">
        <v>288</v>
      </c>
      <c r="B441" s="70"/>
      <c r="C441" s="87"/>
      <c r="D441" s="81"/>
      <c r="E441" s="81"/>
      <c r="F441" s="81"/>
      <c r="G441" s="85">
        <f t="shared" si="33"/>
        <v>0</v>
      </c>
      <c r="H441" s="74">
        <f t="shared" si="34"/>
        <v>0</v>
      </c>
      <c r="I441" s="85">
        <f t="shared" si="35"/>
        <v>0</v>
      </c>
      <c r="J441" s="85">
        <f>SUM(((SUM(D441:E441))*'Application for Payment'!$B$21)+(F441*'Application for Payment'!$B$23))</f>
        <v>0</v>
      </c>
    </row>
    <row r="442" spans="1:10" ht="14.45" customHeight="1" x14ac:dyDescent="0.2">
      <c r="A442" s="69">
        <v>289</v>
      </c>
      <c r="B442" s="70"/>
      <c r="C442" s="87"/>
      <c r="D442" s="81"/>
      <c r="E442" s="81"/>
      <c r="F442" s="81"/>
      <c r="G442" s="85">
        <f t="shared" si="33"/>
        <v>0</v>
      </c>
      <c r="H442" s="74">
        <f t="shared" si="34"/>
        <v>0</v>
      </c>
      <c r="I442" s="85">
        <f t="shared" si="35"/>
        <v>0</v>
      </c>
      <c r="J442" s="85">
        <f>SUM(((SUM(D442:E442))*'Application for Payment'!$B$21)+(F442*'Application for Payment'!$B$23))</f>
        <v>0</v>
      </c>
    </row>
    <row r="443" spans="1:10" ht="14.45" customHeight="1" x14ac:dyDescent="0.2">
      <c r="A443" s="69">
        <v>290</v>
      </c>
      <c r="B443" s="70"/>
      <c r="C443" s="87"/>
      <c r="D443" s="81"/>
      <c r="E443" s="81"/>
      <c r="F443" s="81"/>
      <c r="G443" s="85">
        <f t="shared" si="33"/>
        <v>0</v>
      </c>
      <c r="H443" s="74">
        <f t="shared" si="34"/>
        <v>0</v>
      </c>
      <c r="I443" s="85">
        <f t="shared" si="35"/>
        <v>0</v>
      </c>
      <c r="J443" s="85">
        <f>SUM(((SUM(D443:E443))*'Application for Payment'!$B$21)+(F443*'Application for Payment'!$B$23))</f>
        <v>0</v>
      </c>
    </row>
    <row r="444" spans="1:10" ht="14.45" customHeight="1" x14ac:dyDescent="0.2">
      <c r="A444" s="69">
        <v>291</v>
      </c>
      <c r="B444" s="70"/>
      <c r="C444" s="87"/>
      <c r="D444" s="81"/>
      <c r="E444" s="81"/>
      <c r="F444" s="81"/>
      <c r="G444" s="85">
        <f t="shared" si="33"/>
        <v>0</v>
      </c>
      <c r="H444" s="74">
        <f t="shared" si="34"/>
        <v>0</v>
      </c>
      <c r="I444" s="85">
        <f t="shared" si="35"/>
        <v>0</v>
      </c>
      <c r="J444" s="85">
        <f>SUM(((SUM(D444:E444))*'Application for Payment'!$B$21)+(F444*'Application for Payment'!$B$23))</f>
        <v>0</v>
      </c>
    </row>
    <row r="445" spans="1:10" ht="14.45" customHeight="1" x14ac:dyDescent="0.2">
      <c r="A445" s="69">
        <v>292</v>
      </c>
      <c r="B445" s="70"/>
      <c r="C445" s="87"/>
      <c r="D445" s="81"/>
      <c r="E445" s="81"/>
      <c r="F445" s="81"/>
      <c r="G445" s="85">
        <f t="shared" si="33"/>
        <v>0</v>
      </c>
      <c r="H445" s="74">
        <f t="shared" si="34"/>
        <v>0</v>
      </c>
      <c r="I445" s="85">
        <f t="shared" si="35"/>
        <v>0</v>
      </c>
      <c r="J445" s="85">
        <f>SUM(((SUM(D445:E445))*'Application for Payment'!$B$21)+(F445*'Application for Payment'!$B$23))</f>
        <v>0</v>
      </c>
    </row>
    <row r="446" spans="1:10" ht="14.45" customHeight="1" x14ac:dyDescent="0.2">
      <c r="A446" s="69">
        <v>293</v>
      </c>
      <c r="B446" s="70"/>
      <c r="C446" s="87"/>
      <c r="D446" s="81"/>
      <c r="E446" s="81"/>
      <c r="F446" s="81"/>
      <c r="G446" s="85">
        <f t="shared" si="33"/>
        <v>0</v>
      </c>
      <c r="H446" s="74">
        <f t="shared" si="34"/>
        <v>0</v>
      </c>
      <c r="I446" s="85">
        <f t="shared" si="35"/>
        <v>0</v>
      </c>
      <c r="J446" s="85">
        <f>SUM(((SUM(D446:E446))*'Application for Payment'!$B$21)+(F446*'Application for Payment'!$B$23))</f>
        <v>0</v>
      </c>
    </row>
    <row r="447" spans="1:10" ht="14.45" customHeight="1" x14ac:dyDescent="0.2">
      <c r="A447" s="69">
        <v>294</v>
      </c>
      <c r="B447" s="70"/>
      <c r="C447" s="87"/>
      <c r="D447" s="81"/>
      <c r="E447" s="81"/>
      <c r="F447" s="81"/>
      <c r="G447" s="85">
        <f t="shared" si="33"/>
        <v>0</v>
      </c>
      <c r="H447" s="74">
        <f t="shared" si="34"/>
        <v>0</v>
      </c>
      <c r="I447" s="85">
        <f t="shared" si="35"/>
        <v>0</v>
      </c>
      <c r="J447" s="85">
        <f>SUM(((SUM(D447:E447))*'Application for Payment'!$B$21)+(F447*'Application for Payment'!$B$23))</f>
        <v>0</v>
      </c>
    </row>
    <row r="448" spans="1:10" ht="14.45" customHeight="1" x14ac:dyDescent="0.2">
      <c r="A448" s="69">
        <v>295</v>
      </c>
      <c r="B448" s="70"/>
      <c r="C448" s="87"/>
      <c r="D448" s="81"/>
      <c r="E448" s="81"/>
      <c r="F448" s="81"/>
      <c r="G448" s="85">
        <f t="shared" si="33"/>
        <v>0</v>
      </c>
      <c r="H448" s="74">
        <f t="shared" si="34"/>
        <v>0</v>
      </c>
      <c r="I448" s="85">
        <f t="shared" si="35"/>
        <v>0</v>
      </c>
      <c r="J448" s="85">
        <f>SUM(((SUM(D448:E448))*'Application for Payment'!$B$21)+(F448*'Application for Payment'!$B$23))</f>
        <v>0</v>
      </c>
    </row>
    <row r="449" spans="1:10" ht="14.45" customHeight="1" x14ac:dyDescent="0.2">
      <c r="A449" s="69">
        <v>296</v>
      </c>
      <c r="B449" s="70"/>
      <c r="C449" s="87"/>
      <c r="D449" s="81"/>
      <c r="E449" s="81"/>
      <c r="F449" s="81"/>
      <c r="G449" s="85">
        <f t="shared" si="33"/>
        <v>0</v>
      </c>
      <c r="H449" s="74">
        <f t="shared" si="34"/>
        <v>0</v>
      </c>
      <c r="I449" s="85">
        <f t="shared" si="35"/>
        <v>0</v>
      </c>
      <c r="J449" s="85">
        <f>SUM(((SUM(D449:E449))*'Application for Payment'!$B$21)+(F449*'Application for Payment'!$B$23))</f>
        <v>0</v>
      </c>
    </row>
    <row r="450" spans="1:10" ht="14.45" customHeight="1" x14ac:dyDescent="0.2">
      <c r="A450" s="69">
        <v>297</v>
      </c>
      <c r="B450" s="70"/>
      <c r="C450" s="87"/>
      <c r="D450" s="81"/>
      <c r="E450" s="81"/>
      <c r="F450" s="81"/>
      <c r="G450" s="85">
        <f t="shared" si="33"/>
        <v>0</v>
      </c>
      <c r="H450" s="74">
        <f t="shared" si="34"/>
        <v>0</v>
      </c>
      <c r="I450" s="85">
        <f t="shared" si="35"/>
        <v>0</v>
      </c>
      <c r="J450" s="85">
        <f>SUM(((SUM(D450:E450))*'Application for Payment'!$B$21)+(F450*'Application for Payment'!$B$23))</f>
        <v>0</v>
      </c>
    </row>
    <row r="451" spans="1:10" ht="14.45" customHeight="1" x14ac:dyDescent="0.2">
      <c r="A451" s="69">
        <v>298</v>
      </c>
      <c r="B451" s="70"/>
      <c r="C451" s="87"/>
      <c r="D451" s="81"/>
      <c r="E451" s="81"/>
      <c r="F451" s="81"/>
      <c r="G451" s="85">
        <f t="shared" si="33"/>
        <v>0</v>
      </c>
      <c r="H451" s="74">
        <f t="shared" si="34"/>
        <v>0</v>
      </c>
      <c r="I451" s="85">
        <f t="shared" si="35"/>
        <v>0</v>
      </c>
      <c r="J451" s="85">
        <f>SUM(((SUM(D451:E451))*'Application for Payment'!$B$21)+(F451*'Application for Payment'!$B$23))</f>
        <v>0</v>
      </c>
    </row>
    <row r="452" spans="1:10" ht="14.45" customHeight="1" x14ac:dyDescent="0.2">
      <c r="A452" s="69">
        <v>299</v>
      </c>
      <c r="B452" s="70"/>
      <c r="C452" s="87"/>
      <c r="D452" s="81"/>
      <c r="E452" s="81"/>
      <c r="F452" s="81"/>
      <c r="G452" s="85">
        <f t="shared" si="33"/>
        <v>0</v>
      </c>
      <c r="H452" s="74">
        <f t="shared" si="34"/>
        <v>0</v>
      </c>
      <c r="I452" s="85">
        <f t="shared" si="35"/>
        <v>0</v>
      </c>
      <c r="J452" s="85">
        <f>SUM(((SUM(D452:E452))*'Application for Payment'!$B$21)+(F452*'Application for Payment'!$B$23))</f>
        <v>0</v>
      </c>
    </row>
    <row r="453" spans="1:10" ht="14.45" customHeight="1" x14ac:dyDescent="0.2">
      <c r="A453" s="69">
        <v>300</v>
      </c>
      <c r="B453" s="70"/>
      <c r="C453" s="87"/>
      <c r="D453" s="81"/>
      <c r="E453" s="81"/>
      <c r="F453" s="81"/>
      <c r="G453" s="85">
        <f t="shared" si="33"/>
        <v>0</v>
      </c>
      <c r="H453" s="74">
        <f t="shared" si="34"/>
        <v>0</v>
      </c>
      <c r="I453" s="85">
        <f t="shared" si="35"/>
        <v>0</v>
      </c>
      <c r="J453" s="85">
        <f>SUM(((SUM(D453:E453))*'Application for Payment'!$B$21)+(F453*'Application for Payment'!$B$23))</f>
        <v>0</v>
      </c>
    </row>
    <row r="454" spans="1:10" ht="14.45" customHeight="1" x14ac:dyDescent="0.2">
      <c r="A454" s="69">
        <v>301</v>
      </c>
      <c r="B454" s="70"/>
      <c r="C454" s="87"/>
      <c r="D454" s="81"/>
      <c r="E454" s="81"/>
      <c r="F454" s="81"/>
      <c r="G454" s="85">
        <f t="shared" si="33"/>
        <v>0</v>
      </c>
      <c r="H454" s="74">
        <f t="shared" si="34"/>
        <v>0</v>
      </c>
      <c r="I454" s="85">
        <f t="shared" si="35"/>
        <v>0</v>
      </c>
      <c r="J454" s="85">
        <f>SUM(((SUM(D454:E454))*'Application for Payment'!$B$21)+(F454*'Application for Payment'!$B$23))</f>
        <v>0</v>
      </c>
    </row>
    <row r="455" spans="1:10" ht="14.45" customHeight="1" x14ac:dyDescent="0.2">
      <c r="A455" s="69">
        <v>302</v>
      </c>
      <c r="B455" s="70"/>
      <c r="C455" s="87"/>
      <c r="D455" s="81"/>
      <c r="E455" s="81"/>
      <c r="F455" s="81"/>
      <c r="G455" s="85">
        <f t="shared" si="33"/>
        <v>0</v>
      </c>
      <c r="H455" s="74">
        <f t="shared" si="34"/>
        <v>0</v>
      </c>
      <c r="I455" s="85">
        <f t="shared" si="35"/>
        <v>0</v>
      </c>
      <c r="J455" s="85">
        <f>SUM(((SUM(D455:E455))*'Application for Payment'!$B$21)+(F455*'Application for Payment'!$B$23))</f>
        <v>0</v>
      </c>
    </row>
    <row r="456" spans="1:10" ht="14.45" customHeight="1" x14ac:dyDescent="0.2">
      <c r="A456" s="69">
        <v>303</v>
      </c>
      <c r="B456" s="70"/>
      <c r="C456" s="87"/>
      <c r="D456" s="81"/>
      <c r="E456" s="81"/>
      <c r="F456" s="81"/>
      <c r="G456" s="85">
        <f t="shared" si="33"/>
        <v>0</v>
      </c>
      <c r="H456" s="74">
        <f t="shared" si="34"/>
        <v>0</v>
      </c>
      <c r="I456" s="85">
        <f t="shared" si="35"/>
        <v>0</v>
      </c>
      <c r="J456" s="85">
        <f>SUM(((SUM(D456:E456))*'Application for Payment'!$B$21)+(F456*'Application for Payment'!$B$23))</f>
        <v>0</v>
      </c>
    </row>
    <row r="457" spans="1:10" ht="14.45" customHeight="1" x14ac:dyDescent="0.2">
      <c r="A457" s="69">
        <v>304</v>
      </c>
      <c r="B457" s="70"/>
      <c r="C457" s="87"/>
      <c r="D457" s="81"/>
      <c r="E457" s="81"/>
      <c r="F457" s="81"/>
      <c r="G457" s="85">
        <f t="shared" si="33"/>
        <v>0</v>
      </c>
      <c r="H457" s="74">
        <f t="shared" si="34"/>
        <v>0</v>
      </c>
      <c r="I457" s="85">
        <f t="shared" si="35"/>
        <v>0</v>
      </c>
      <c r="J457" s="85">
        <f>SUM(((SUM(D457:E457))*'Application for Payment'!$B$21)+(F457*'Application for Payment'!$B$23))</f>
        <v>0</v>
      </c>
    </row>
    <row r="458" spans="1:10" ht="14.45" customHeight="1" x14ac:dyDescent="0.2">
      <c r="A458" s="69">
        <v>305</v>
      </c>
      <c r="B458" s="70"/>
      <c r="C458" s="87"/>
      <c r="D458" s="81"/>
      <c r="E458" s="81"/>
      <c r="F458" s="81"/>
      <c r="G458" s="85">
        <f t="shared" si="33"/>
        <v>0</v>
      </c>
      <c r="H458" s="74">
        <f t="shared" si="34"/>
        <v>0</v>
      </c>
      <c r="I458" s="85">
        <f t="shared" si="35"/>
        <v>0</v>
      </c>
      <c r="J458" s="85">
        <f>SUM(((SUM(D458:E458))*'Application for Payment'!$B$21)+(F458*'Application for Payment'!$B$23))</f>
        <v>0</v>
      </c>
    </row>
    <row r="459" spans="1:10" ht="14.45" customHeight="1" x14ac:dyDescent="0.2">
      <c r="A459" s="69">
        <v>306</v>
      </c>
      <c r="B459" s="70"/>
      <c r="C459" s="87"/>
      <c r="D459" s="81"/>
      <c r="E459" s="81"/>
      <c r="F459" s="81"/>
      <c r="G459" s="85">
        <f t="shared" si="33"/>
        <v>0</v>
      </c>
      <c r="H459" s="74">
        <f t="shared" si="34"/>
        <v>0</v>
      </c>
      <c r="I459" s="85">
        <f t="shared" si="35"/>
        <v>0</v>
      </c>
      <c r="J459" s="85">
        <f>SUM(((SUM(D459:E459))*'Application for Payment'!$B$21)+(F459*'Application for Payment'!$B$23))</f>
        <v>0</v>
      </c>
    </row>
    <row r="460" spans="1:10" ht="14.45" customHeight="1" x14ac:dyDescent="0.2">
      <c r="A460" s="69">
        <v>307</v>
      </c>
      <c r="B460" s="70"/>
      <c r="C460" s="87"/>
      <c r="D460" s="81"/>
      <c r="E460" s="81"/>
      <c r="F460" s="81"/>
      <c r="G460" s="85">
        <f t="shared" si="33"/>
        <v>0</v>
      </c>
      <c r="H460" s="74">
        <f t="shared" si="34"/>
        <v>0</v>
      </c>
      <c r="I460" s="85">
        <f t="shared" si="35"/>
        <v>0</v>
      </c>
      <c r="J460" s="85">
        <f>SUM(((SUM(D460:E460))*'Application for Payment'!$B$21)+(F460*'Application for Payment'!$B$23))</f>
        <v>0</v>
      </c>
    </row>
    <row r="461" spans="1:10" ht="14.45" customHeight="1" x14ac:dyDescent="0.2">
      <c r="A461" s="71">
        <v>308</v>
      </c>
      <c r="B461" s="70"/>
      <c r="C461" s="87"/>
      <c r="D461" s="82"/>
      <c r="E461" s="82"/>
      <c r="F461" s="82"/>
      <c r="G461" s="86">
        <f>SUM(D461:F461)</f>
        <v>0</v>
      </c>
      <c r="H461" s="75">
        <f>IF(C461&gt;0,G461/C461,0)</f>
        <v>0</v>
      </c>
      <c r="I461" s="86">
        <f>C461-G461</f>
        <v>0</v>
      </c>
      <c r="J461" s="86">
        <f>SUM(((SUM(D461:E461))*'Application for Payment'!$B$21)+(F461*'Application for Payment'!$B$23))</f>
        <v>0</v>
      </c>
    </row>
    <row r="462" spans="1:10" ht="15" customHeight="1" thickBot="1" x14ac:dyDescent="0.25">
      <c r="A462" s="72"/>
      <c r="B462" s="73" t="s">
        <v>124</v>
      </c>
      <c r="C462" s="83">
        <f>SUM(C434:C461)+C420</f>
        <v>0</v>
      </c>
      <c r="D462" s="84">
        <f>SUM(D434:D461)+D420</f>
        <v>0</v>
      </c>
      <c r="E462" s="84">
        <f>SUM(E434:E461)+E420</f>
        <v>0</v>
      </c>
      <c r="F462" s="84">
        <f>SUM(F434:F461)+F420</f>
        <v>0</v>
      </c>
      <c r="G462" s="84">
        <f>SUM(G434:G461)+G420</f>
        <v>0</v>
      </c>
      <c r="H462" s="76">
        <f>IF(C462&gt;0,G462/C462,0)</f>
        <v>0</v>
      </c>
      <c r="I462" s="84">
        <f>SUM(I434:I461)+I420</f>
        <v>0</v>
      </c>
      <c r="J462" s="84">
        <f>SUM(((SUM(D462:E462))*'Application for Payment'!$B$21)+(F462*'Application for Payment'!$B$23))</f>
        <v>0</v>
      </c>
    </row>
    <row r="463" spans="1:10" ht="12.75" customHeight="1" x14ac:dyDescent="0.2">
      <c r="A463" s="153" t="s">
        <v>64</v>
      </c>
      <c r="B463" s="153"/>
      <c r="C463" s="56"/>
      <c r="D463" s="56"/>
      <c r="E463" s="56"/>
      <c r="F463" s="56"/>
      <c r="G463" s="56"/>
      <c r="H463" s="56"/>
      <c r="I463" s="56"/>
      <c r="J463" s="56"/>
    </row>
    <row r="464" spans="1:10" ht="12.75" customHeight="1" thickBot="1" x14ac:dyDescent="0.25">
      <c r="A464" s="154"/>
      <c r="B464" s="154"/>
      <c r="C464" s="3"/>
      <c r="D464" s="3"/>
      <c r="E464" s="3"/>
      <c r="F464" s="3"/>
      <c r="G464" s="4" t="s">
        <v>131</v>
      </c>
      <c r="H464" s="57">
        <f>$H$2</f>
        <v>2</v>
      </c>
      <c r="I464" s="150" t="s">
        <v>114</v>
      </c>
      <c r="J464" s="150"/>
    </row>
    <row r="465" spans="1:10" ht="12.75" customHeight="1" x14ac:dyDescent="0.2">
      <c r="A465" s="151" t="s">
        <v>65</v>
      </c>
      <c r="B465" s="151"/>
      <c r="F465" s="152" t="s">
        <v>66</v>
      </c>
      <c r="G465" s="152"/>
      <c r="H465" s="152"/>
      <c r="I465" s="79">
        <f>'Application for Payment'!$V$2</f>
        <v>0</v>
      </c>
    </row>
    <row r="466" spans="1:10" ht="12.75" customHeight="1" x14ac:dyDescent="0.2">
      <c r="B466" s="6" t="s">
        <v>3</v>
      </c>
      <c r="F466" s="148" t="s">
        <v>67</v>
      </c>
      <c r="G466" s="148"/>
      <c r="H466" s="148"/>
      <c r="I466" s="78">
        <f>$I$4</f>
        <v>0</v>
      </c>
    </row>
    <row r="467" spans="1:10" ht="12.75" customHeight="1" x14ac:dyDescent="0.2">
      <c r="B467" s="77">
        <f>'Application for Payment'!$J$3</f>
        <v>0</v>
      </c>
      <c r="F467" s="148" t="s">
        <v>4</v>
      </c>
      <c r="G467" s="148"/>
      <c r="H467" s="148"/>
      <c r="I467" s="80">
        <f>'Application for Payment'!$V$3</f>
        <v>0</v>
      </c>
    </row>
    <row r="468" spans="1:10" ht="12.75" customHeight="1" x14ac:dyDescent="0.2">
      <c r="B468" s="77">
        <f>'Application for Payment'!$J$4</f>
        <v>0</v>
      </c>
      <c r="F468" s="148" t="s">
        <v>68</v>
      </c>
      <c r="G468" s="148"/>
      <c r="H468" s="148"/>
      <c r="I468" s="79">
        <f>'Application for Payment'!$V$4</f>
        <v>0</v>
      </c>
    </row>
    <row r="469" spans="1:10" ht="12.75" customHeight="1" x14ac:dyDescent="0.2">
      <c r="B469" s="77">
        <f>'Application for Payment'!$J$5</f>
        <v>0</v>
      </c>
    </row>
    <row r="470" spans="1:10" ht="12.75" customHeight="1" x14ac:dyDescent="0.2">
      <c r="A470" s="54" t="s">
        <v>69</v>
      </c>
      <c r="B470" s="54" t="s">
        <v>70</v>
      </c>
      <c r="C470" s="54" t="s">
        <v>71</v>
      </c>
      <c r="D470" s="54" t="s">
        <v>72</v>
      </c>
      <c r="E470" s="54" t="s">
        <v>73</v>
      </c>
      <c r="F470" s="54" t="s">
        <v>74</v>
      </c>
      <c r="G470" s="92" t="s">
        <v>75</v>
      </c>
      <c r="H470" s="92"/>
      <c r="I470" s="54" t="s">
        <v>76</v>
      </c>
      <c r="J470" s="54" t="s">
        <v>77</v>
      </c>
    </row>
    <row r="471" spans="1:10" ht="12.75" customHeight="1" x14ac:dyDescent="0.2">
      <c r="A471" s="58" t="s">
        <v>78</v>
      </c>
      <c r="B471" s="58" t="s">
        <v>79</v>
      </c>
      <c r="C471" s="58" t="s">
        <v>80</v>
      </c>
      <c r="D471" s="149" t="s">
        <v>81</v>
      </c>
      <c r="E471" s="149"/>
      <c r="F471" s="58" t="s">
        <v>82</v>
      </c>
      <c r="G471" s="58" t="s">
        <v>83</v>
      </c>
      <c r="H471" s="58" t="s">
        <v>84</v>
      </c>
      <c r="I471" s="58" t="s">
        <v>85</v>
      </c>
      <c r="J471" s="58" t="s">
        <v>86</v>
      </c>
    </row>
    <row r="472" spans="1:10" ht="12.75" customHeight="1" x14ac:dyDescent="0.2">
      <c r="A472" s="59" t="s">
        <v>87</v>
      </c>
      <c r="B472" s="60"/>
      <c r="C472" s="59" t="s">
        <v>88</v>
      </c>
      <c r="D472" s="59" t="s">
        <v>89</v>
      </c>
      <c r="E472" s="59" t="s">
        <v>90</v>
      </c>
      <c r="F472" s="59" t="s">
        <v>91</v>
      </c>
      <c r="G472" s="59" t="s">
        <v>92</v>
      </c>
      <c r="H472" s="59" t="s">
        <v>93</v>
      </c>
      <c r="I472" s="59" t="s">
        <v>94</v>
      </c>
      <c r="J472" s="59"/>
    </row>
    <row r="473" spans="1:10" ht="12.75" customHeight="1" x14ac:dyDescent="0.2">
      <c r="A473" s="61"/>
      <c r="B473" s="60"/>
      <c r="C473" s="62"/>
      <c r="D473" s="59" t="s">
        <v>95</v>
      </c>
      <c r="E473" s="59"/>
      <c r="F473" s="59" t="s">
        <v>96</v>
      </c>
      <c r="G473" s="59" t="s">
        <v>97</v>
      </c>
      <c r="H473" s="59"/>
      <c r="I473" s="59" t="s">
        <v>98</v>
      </c>
      <c r="J473" s="59"/>
    </row>
    <row r="474" spans="1:10" ht="12.75" customHeight="1" x14ac:dyDescent="0.2">
      <c r="A474" s="63"/>
      <c r="B474" s="60"/>
      <c r="C474" s="60"/>
      <c r="D474" s="59" t="s">
        <v>99</v>
      </c>
      <c r="E474" s="59"/>
      <c r="F474" s="59" t="s">
        <v>100</v>
      </c>
      <c r="G474" s="59" t="s">
        <v>101</v>
      </c>
      <c r="H474" s="59"/>
      <c r="I474" s="59"/>
      <c r="J474" s="59"/>
    </row>
    <row r="475" spans="1:10" ht="12.75" customHeight="1" x14ac:dyDescent="0.2">
      <c r="A475" s="64"/>
      <c r="B475" s="65"/>
      <c r="C475" s="65"/>
      <c r="D475" s="65"/>
      <c r="E475" s="65"/>
      <c r="F475" s="66" t="s">
        <v>102</v>
      </c>
      <c r="G475" s="66" t="s">
        <v>103</v>
      </c>
      <c r="H475" s="66"/>
      <c r="I475" s="66"/>
      <c r="J475" s="66"/>
    </row>
    <row r="476" spans="1:10" ht="14.45" customHeight="1" x14ac:dyDescent="0.2">
      <c r="A476" s="67">
        <v>309</v>
      </c>
      <c r="B476" s="68"/>
      <c r="C476" s="87"/>
      <c r="D476" s="81"/>
      <c r="E476" s="81"/>
      <c r="F476" s="81"/>
      <c r="G476" s="85">
        <f t="shared" ref="G476:G502" si="36">SUM(D476:F476)</f>
        <v>0</v>
      </c>
      <c r="H476" s="74">
        <f t="shared" ref="H476:H502" si="37">IF(C476&gt;0,G476/C476,0)</f>
        <v>0</v>
      </c>
      <c r="I476" s="85">
        <f t="shared" ref="I476:I502" si="38">C476-G476</f>
        <v>0</v>
      </c>
      <c r="J476" s="85">
        <f>SUM(((SUM(D476:E476))*'Application for Payment'!$B$21)+(F476*'Application for Payment'!$B$23))</f>
        <v>0</v>
      </c>
    </row>
    <row r="477" spans="1:10" ht="14.45" customHeight="1" x14ac:dyDescent="0.2">
      <c r="A477" s="69">
        <v>310</v>
      </c>
      <c r="B477" s="70"/>
      <c r="C477" s="87"/>
      <c r="D477" s="81"/>
      <c r="E477" s="81"/>
      <c r="F477" s="81"/>
      <c r="G477" s="85">
        <f t="shared" si="36"/>
        <v>0</v>
      </c>
      <c r="H477" s="74">
        <f t="shared" si="37"/>
        <v>0</v>
      </c>
      <c r="I477" s="85">
        <f t="shared" si="38"/>
        <v>0</v>
      </c>
      <c r="J477" s="85">
        <f>SUM(((SUM(D477:E477))*'Application for Payment'!$B$21)+(F477*'Application for Payment'!$B$23))</f>
        <v>0</v>
      </c>
    </row>
    <row r="478" spans="1:10" ht="14.45" customHeight="1" x14ac:dyDescent="0.2">
      <c r="A478" s="69">
        <v>311</v>
      </c>
      <c r="B478" s="70"/>
      <c r="C478" s="87"/>
      <c r="D478" s="81"/>
      <c r="E478" s="81"/>
      <c r="F478" s="81"/>
      <c r="G478" s="85">
        <f t="shared" si="36"/>
        <v>0</v>
      </c>
      <c r="H478" s="74">
        <f t="shared" si="37"/>
        <v>0</v>
      </c>
      <c r="I478" s="85">
        <f t="shared" si="38"/>
        <v>0</v>
      </c>
      <c r="J478" s="85">
        <f>SUM(((SUM(D478:E478))*'Application for Payment'!$B$21)+(F478*'Application for Payment'!$B$23))</f>
        <v>0</v>
      </c>
    </row>
    <row r="479" spans="1:10" ht="14.45" customHeight="1" x14ac:dyDescent="0.2">
      <c r="A479" s="69">
        <v>312</v>
      </c>
      <c r="B479" s="70"/>
      <c r="C479" s="87"/>
      <c r="D479" s="81"/>
      <c r="E479" s="81"/>
      <c r="F479" s="81"/>
      <c r="G479" s="85">
        <f t="shared" si="36"/>
        <v>0</v>
      </c>
      <c r="H479" s="74">
        <f t="shared" si="37"/>
        <v>0</v>
      </c>
      <c r="I479" s="85">
        <f t="shared" si="38"/>
        <v>0</v>
      </c>
      <c r="J479" s="85">
        <f>SUM(((SUM(D479:E479))*'Application for Payment'!$B$21)+(F479*'Application for Payment'!$B$23))</f>
        <v>0</v>
      </c>
    </row>
    <row r="480" spans="1:10" ht="14.45" customHeight="1" x14ac:dyDescent="0.2">
      <c r="A480" s="69">
        <v>313</v>
      </c>
      <c r="B480" s="70"/>
      <c r="C480" s="87"/>
      <c r="D480" s="81"/>
      <c r="E480" s="81"/>
      <c r="F480" s="81"/>
      <c r="G480" s="85">
        <f t="shared" si="36"/>
        <v>0</v>
      </c>
      <c r="H480" s="74">
        <f t="shared" si="37"/>
        <v>0</v>
      </c>
      <c r="I480" s="85">
        <f t="shared" si="38"/>
        <v>0</v>
      </c>
      <c r="J480" s="85">
        <f>SUM(((SUM(D480:E480))*'Application for Payment'!$B$21)+(F480*'Application for Payment'!$B$23))</f>
        <v>0</v>
      </c>
    </row>
    <row r="481" spans="1:10" ht="14.45" customHeight="1" x14ac:dyDescent="0.2">
      <c r="A481" s="69">
        <v>314</v>
      </c>
      <c r="B481" s="70"/>
      <c r="C481" s="87"/>
      <c r="D481" s="81"/>
      <c r="E481" s="81"/>
      <c r="F481" s="81"/>
      <c r="G481" s="85">
        <f t="shared" si="36"/>
        <v>0</v>
      </c>
      <c r="H481" s="74">
        <f t="shared" si="37"/>
        <v>0</v>
      </c>
      <c r="I481" s="85">
        <f t="shared" si="38"/>
        <v>0</v>
      </c>
      <c r="J481" s="85">
        <f>SUM(((SUM(D481:E481))*'Application for Payment'!$B$21)+(F481*'Application for Payment'!$B$23))</f>
        <v>0</v>
      </c>
    </row>
    <row r="482" spans="1:10" ht="14.45" customHeight="1" x14ac:dyDescent="0.2">
      <c r="A482" s="69">
        <v>315</v>
      </c>
      <c r="B482" s="70"/>
      <c r="C482" s="87"/>
      <c r="D482" s="81"/>
      <c r="E482" s="81"/>
      <c r="F482" s="81"/>
      <c r="G482" s="85">
        <f t="shared" si="36"/>
        <v>0</v>
      </c>
      <c r="H482" s="74">
        <f t="shared" si="37"/>
        <v>0</v>
      </c>
      <c r="I482" s="85">
        <f t="shared" si="38"/>
        <v>0</v>
      </c>
      <c r="J482" s="85">
        <f>SUM(((SUM(D482:E482))*'Application for Payment'!$B$21)+(F482*'Application for Payment'!$B$23))</f>
        <v>0</v>
      </c>
    </row>
    <row r="483" spans="1:10" ht="14.45" customHeight="1" x14ac:dyDescent="0.2">
      <c r="A483" s="69">
        <v>316</v>
      </c>
      <c r="B483" s="70"/>
      <c r="C483" s="87"/>
      <c r="D483" s="81"/>
      <c r="E483" s="81"/>
      <c r="F483" s="81"/>
      <c r="G483" s="85">
        <f t="shared" si="36"/>
        <v>0</v>
      </c>
      <c r="H483" s="74">
        <f t="shared" si="37"/>
        <v>0</v>
      </c>
      <c r="I483" s="85">
        <f t="shared" si="38"/>
        <v>0</v>
      </c>
      <c r="J483" s="85">
        <f>SUM(((SUM(D483:E483))*'Application for Payment'!$B$21)+(F483*'Application for Payment'!$B$23))</f>
        <v>0</v>
      </c>
    </row>
    <row r="484" spans="1:10" ht="14.45" customHeight="1" x14ac:dyDescent="0.2">
      <c r="A484" s="69">
        <v>317</v>
      </c>
      <c r="B484" s="70"/>
      <c r="C484" s="87"/>
      <c r="D484" s="81"/>
      <c r="E484" s="81"/>
      <c r="F484" s="81"/>
      <c r="G484" s="85">
        <f t="shared" si="36"/>
        <v>0</v>
      </c>
      <c r="H484" s="74">
        <f t="shared" si="37"/>
        <v>0</v>
      </c>
      <c r="I484" s="85">
        <f t="shared" si="38"/>
        <v>0</v>
      </c>
      <c r="J484" s="85">
        <f>SUM(((SUM(D484:E484))*'Application for Payment'!$B$21)+(F484*'Application for Payment'!$B$23))</f>
        <v>0</v>
      </c>
    </row>
    <row r="485" spans="1:10" ht="14.45" customHeight="1" x14ac:dyDescent="0.2">
      <c r="A485" s="69">
        <v>318</v>
      </c>
      <c r="B485" s="70"/>
      <c r="C485" s="87"/>
      <c r="D485" s="81"/>
      <c r="E485" s="81"/>
      <c r="F485" s="81"/>
      <c r="G485" s="85">
        <f t="shared" si="36"/>
        <v>0</v>
      </c>
      <c r="H485" s="74">
        <f t="shared" si="37"/>
        <v>0</v>
      </c>
      <c r="I485" s="85">
        <f t="shared" si="38"/>
        <v>0</v>
      </c>
      <c r="J485" s="85">
        <f>SUM(((SUM(D485:E485))*'Application for Payment'!$B$21)+(F485*'Application for Payment'!$B$23))</f>
        <v>0</v>
      </c>
    </row>
    <row r="486" spans="1:10" ht="14.45" customHeight="1" x14ac:dyDescent="0.2">
      <c r="A486" s="69">
        <v>319</v>
      </c>
      <c r="B486" s="70"/>
      <c r="C486" s="87"/>
      <c r="D486" s="81"/>
      <c r="E486" s="81"/>
      <c r="F486" s="81"/>
      <c r="G486" s="85">
        <f t="shared" si="36"/>
        <v>0</v>
      </c>
      <c r="H486" s="74">
        <f t="shared" si="37"/>
        <v>0</v>
      </c>
      <c r="I486" s="85">
        <f t="shared" si="38"/>
        <v>0</v>
      </c>
      <c r="J486" s="85">
        <f>SUM(((SUM(D486:E486))*'Application for Payment'!$B$21)+(F486*'Application for Payment'!$B$23))</f>
        <v>0</v>
      </c>
    </row>
    <row r="487" spans="1:10" ht="14.45" customHeight="1" x14ac:dyDescent="0.2">
      <c r="A487" s="69">
        <v>320</v>
      </c>
      <c r="B487" s="70"/>
      <c r="C487" s="87"/>
      <c r="D487" s="81"/>
      <c r="E487" s="81"/>
      <c r="F487" s="81"/>
      <c r="G487" s="85">
        <f t="shared" si="36"/>
        <v>0</v>
      </c>
      <c r="H487" s="74">
        <f t="shared" si="37"/>
        <v>0</v>
      </c>
      <c r="I487" s="85">
        <f t="shared" si="38"/>
        <v>0</v>
      </c>
      <c r="J487" s="85">
        <f>SUM(((SUM(D487:E487))*'Application for Payment'!$B$21)+(F487*'Application for Payment'!$B$23))</f>
        <v>0</v>
      </c>
    </row>
    <row r="488" spans="1:10" ht="14.45" customHeight="1" x14ac:dyDescent="0.2">
      <c r="A488" s="69">
        <v>321</v>
      </c>
      <c r="B488" s="70"/>
      <c r="C488" s="87"/>
      <c r="D488" s="81"/>
      <c r="E488" s="81"/>
      <c r="F488" s="81"/>
      <c r="G488" s="85">
        <f t="shared" si="36"/>
        <v>0</v>
      </c>
      <c r="H488" s="74">
        <f t="shared" si="37"/>
        <v>0</v>
      </c>
      <c r="I488" s="85">
        <f t="shared" si="38"/>
        <v>0</v>
      </c>
      <c r="J488" s="85">
        <f>SUM(((SUM(D488:E488))*'Application for Payment'!$B$21)+(F488*'Application for Payment'!$B$23))</f>
        <v>0</v>
      </c>
    </row>
    <row r="489" spans="1:10" ht="14.45" customHeight="1" x14ac:dyDescent="0.2">
      <c r="A489" s="69">
        <v>322</v>
      </c>
      <c r="B489" s="70"/>
      <c r="C489" s="87"/>
      <c r="D489" s="81"/>
      <c r="E489" s="81"/>
      <c r="F489" s="81"/>
      <c r="G489" s="85">
        <f t="shared" si="36"/>
        <v>0</v>
      </c>
      <c r="H489" s="74">
        <f t="shared" si="37"/>
        <v>0</v>
      </c>
      <c r="I489" s="85">
        <f t="shared" si="38"/>
        <v>0</v>
      </c>
      <c r="J489" s="85">
        <f>SUM(((SUM(D489:E489))*'Application for Payment'!$B$21)+(F489*'Application for Payment'!$B$23))</f>
        <v>0</v>
      </c>
    </row>
    <row r="490" spans="1:10" ht="14.45" customHeight="1" x14ac:dyDescent="0.2">
      <c r="A490" s="69">
        <v>323</v>
      </c>
      <c r="B490" s="70"/>
      <c r="C490" s="87"/>
      <c r="D490" s="81"/>
      <c r="E490" s="81"/>
      <c r="F490" s="81"/>
      <c r="G490" s="85">
        <f t="shared" si="36"/>
        <v>0</v>
      </c>
      <c r="H490" s="74">
        <f t="shared" si="37"/>
        <v>0</v>
      </c>
      <c r="I490" s="85">
        <f t="shared" si="38"/>
        <v>0</v>
      </c>
      <c r="J490" s="85">
        <f>SUM(((SUM(D490:E490))*'Application for Payment'!$B$21)+(F490*'Application for Payment'!$B$23))</f>
        <v>0</v>
      </c>
    </row>
    <row r="491" spans="1:10" ht="14.45" customHeight="1" x14ac:dyDescent="0.2">
      <c r="A491" s="69">
        <v>324</v>
      </c>
      <c r="B491" s="70"/>
      <c r="C491" s="87"/>
      <c r="D491" s="81"/>
      <c r="E491" s="81"/>
      <c r="F491" s="81"/>
      <c r="G491" s="85">
        <f t="shared" si="36"/>
        <v>0</v>
      </c>
      <c r="H491" s="74">
        <f t="shared" si="37"/>
        <v>0</v>
      </c>
      <c r="I491" s="85">
        <f t="shared" si="38"/>
        <v>0</v>
      </c>
      <c r="J491" s="85">
        <f>SUM(((SUM(D491:E491))*'Application for Payment'!$B$21)+(F491*'Application for Payment'!$B$23))</f>
        <v>0</v>
      </c>
    </row>
    <row r="492" spans="1:10" ht="14.45" customHeight="1" x14ac:dyDescent="0.2">
      <c r="A492" s="69">
        <v>325</v>
      </c>
      <c r="B492" s="70"/>
      <c r="C492" s="87"/>
      <c r="D492" s="81"/>
      <c r="E492" s="81"/>
      <c r="F492" s="81"/>
      <c r="G492" s="85">
        <f t="shared" si="36"/>
        <v>0</v>
      </c>
      <c r="H492" s="74">
        <f t="shared" si="37"/>
        <v>0</v>
      </c>
      <c r="I492" s="85">
        <f t="shared" si="38"/>
        <v>0</v>
      </c>
      <c r="J492" s="85">
        <f>SUM(((SUM(D492:E492))*'Application for Payment'!$B$21)+(F492*'Application for Payment'!$B$23))</f>
        <v>0</v>
      </c>
    </row>
    <row r="493" spans="1:10" ht="14.45" customHeight="1" x14ac:dyDescent="0.2">
      <c r="A493" s="69">
        <v>326</v>
      </c>
      <c r="B493" s="70"/>
      <c r="C493" s="87"/>
      <c r="D493" s="81"/>
      <c r="E493" s="81"/>
      <c r="F493" s="81"/>
      <c r="G493" s="85">
        <f t="shared" si="36"/>
        <v>0</v>
      </c>
      <c r="H493" s="74">
        <f t="shared" si="37"/>
        <v>0</v>
      </c>
      <c r="I493" s="85">
        <f t="shared" si="38"/>
        <v>0</v>
      </c>
      <c r="J493" s="85">
        <f>SUM(((SUM(D493:E493))*'Application for Payment'!$B$21)+(F493*'Application for Payment'!$B$23))</f>
        <v>0</v>
      </c>
    </row>
    <row r="494" spans="1:10" ht="14.45" customHeight="1" x14ac:dyDescent="0.2">
      <c r="A494" s="69">
        <v>327</v>
      </c>
      <c r="B494" s="70"/>
      <c r="C494" s="87"/>
      <c r="D494" s="81"/>
      <c r="E494" s="81"/>
      <c r="F494" s="81"/>
      <c r="G494" s="85">
        <f t="shared" si="36"/>
        <v>0</v>
      </c>
      <c r="H494" s="74">
        <f t="shared" si="37"/>
        <v>0</v>
      </c>
      <c r="I494" s="85">
        <f t="shared" si="38"/>
        <v>0</v>
      </c>
      <c r="J494" s="85">
        <f>SUM(((SUM(D494:E494))*'Application for Payment'!$B$21)+(F494*'Application for Payment'!$B$23))</f>
        <v>0</v>
      </c>
    </row>
    <row r="495" spans="1:10" ht="14.45" customHeight="1" x14ac:dyDescent="0.2">
      <c r="A495" s="69">
        <v>328</v>
      </c>
      <c r="B495" s="70"/>
      <c r="C495" s="87"/>
      <c r="D495" s="81"/>
      <c r="E495" s="81"/>
      <c r="F495" s="81"/>
      <c r="G495" s="85">
        <f t="shared" si="36"/>
        <v>0</v>
      </c>
      <c r="H495" s="74">
        <f t="shared" si="37"/>
        <v>0</v>
      </c>
      <c r="I495" s="85">
        <f t="shared" si="38"/>
        <v>0</v>
      </c>
      <c r="J495" s="85">
        <f>SUM(((SUM(D495:E495))*'Application for Payment'!$B$21)+(F495*'Application for Payment'!$B$23))</f>
        <v>0</v>
      </c>
    </row>
    <row r="496" spans="1:10" ht="14.45" customHeight="1" x14ac:dyDescent="0.2">
      <c r="A496" s="69">
        <v>329</v>
      </c>
      <c r="B496" s="70"/>
      <c r="C496" s="87"/>
      <c r="D496" s="81"/>
      <c r="E496" s="81"/>
      <c r="F496" s="81"/>
      <c r="G496" s="85">
        <f t="shared" si="36"/>
        <v>0</v>
      </c>
      <c r="H496" s="74">
        <f t="shared" si="37"/>
        <v>0</v>
      </c>
      <c r="I496" s="85">
        <f t="shared" si="38"/>
        <v>0</v>
      </c>
      <c r="J496" s="85">
        <f>SUM(((SUM(D496:E496))*'Application for Payment'!$B$21)+(F496*'Application for Payment'!$B$23))</f>
        <v>0</v>
      </c>
    </row>
    <row r="497" spans="1:10" ht="14.45" customHeight="1" x14ac:dyDescent="0.2">
      <c r="A497" s="69">
        <v>330</v>
      </c>
      <c r="B497" s="70"/>
      <c r="C497" s="87"/>
      <c r="D497" s="81"/>
      <c r="E497" s="81"/>
      <c r="F497" s="81"/>
      <c r="G497" s="85">
        <f t="shared" si="36"/>
        <v>0</v>
      </c>
      <c r="H497" s="74">
        <f t="shared" si="37"/>
        <v>0</v>
      </c>
      <c r="I497" s="85">
        <f t="shared" si="38"/>
        <v>0</v>
      </c>
      <c r="J497" s="85">
        <f>SUM(((SUM(D497:E497))*'Application for Payment'!$B$21)+(F497*'Application for Payment'!$B$23))</f>
        <v>0</v>
      </c>
    </row>
    <row r="498" spans="1:10" ht="14.45" customHeight="1" x14ac:dyDescent="0.2">
      <c r="A498" s="69">
        <v>331</v>
      </c>
      <c r="B498" s="70"/>
      <c r="C498" s="87"/>
      <c r="D498" s="81"/>
      <c r="E498" s="81"/>
      <c r="F498" s="81"/>
      <c r="G498" s="85">
        <f t="shared" si="36"/>
        <v>0</v>
      </c>
      <c r="H498" s="74">
        <f t="shared" si="37"/>
        <v>0</v>
      </c>
      <c r="I498" s="85">
        <f t="shared" si="38"/>
        <v>0</v>
      </c>
      <c r="J498" s="85">
        <f>SUM(((SUM(D498:E498))*'Application for Payment'!$B$21)+(F498*'Application for Payment'!$B$23))</f>
        <v>0</v>
      </c>
    </row>
    <row r="499" spans="1:10" ht="14.45" customHeight="1" x14ac:dyDescent="0.2">
      <c r="A499" s="69">
        <v>332</v>
      </c>
      <c r="B499" s="70"/>
      <c r="C499" s="87"/>
      <c r="D499" s="81"/>
      <c r="E499" s="81"/>
      <c r="F499" s="81"/>
      <c r="G499" s="85">
        <f t="shared" si="36"/>
        <v>0</v>
      </c>
      <c r="H499" s="74">
        <f t="shared" si="37"/>
        <v>0</v>
      </c>
      <c r="I499" s="85">
        <f t="shared" si="38"/>
        <v>0</v>
      </c>
      <c r="J499" s="85">
        <f>SUM(((SUM(D499:E499))*'Application for Payment'!$B$21)+(F499*'Application for Payment'!$B$23))</f>
        <v>0</v>
      </c>
    </row>
    <row r="500" spans="1:10" ht="14.45" customHeight="1" x14ac:dyDescent="0.2">
      <c r="A500" s="69">
        <v>333</v>
      </c>
      <c r="B500" s="70"/>
      <c r="C500" s="87"/>
      <c r="D500" s="81"/>
      <c r="E500" s="81"/>
      <c r="F500" s="81"/>
      <c r="G500" s="85">
        <f t="shared" si="36"/>
        <v>0</v>
      </c>
      <c r="H500" s="74">
        <f t="shared" si="37"/>
        <v>0</v>
      </c>
      <c r="I500" s="85">
        <f t="shared" si="38"/>
        <v>0</v>
      </c>
      <c r="J500" s="85">
        <f>SUM(((SUM(D500:E500))*'Application for Payment'!$B$21)+(F500*'Application for Payment'!$B$23))</f>
        <v>0</v>
      </c>
    </row>
    <row r="501" spans="1:10" ht="14.45" customHeight="1" x14ac:dyDescent="0.2">
      <c r="A501" s="69">
        <v>334</v>
      </c>
      <c r="B501" s="70"/>
      <c r="C501" s="87"/>
      <c r="D501" s="81"/>
      <c r="E501" s="81"/>
      <c r="F501" s="81"/>
      <c r="G501" s="85">
        <f t="shared" si="36"/>
        <v>0</v>
      </c>
      <c r="H501" s="74">
        <f t="shared" si="37"/>
        <v>0</v>
      </c>
      <c r="I501" s="85">
        <f t="shared" si="38"/>
        <v>0</v>
      </c>
      <c r="J501" s="85">
        <f>SUM(((SUM(D501:E501))*'Application for Payment'!$B$21)+(F501*'Application for Payment'!$B$23))</f>
        <v>0</v>
      </c>
    </row>
    <row r="502" spans="1:10" ht="14.45" customHeight="1" x14ac:dyDescent="0.2">
      <c r="A502" s="69">
        <v>335</v>
      </c>
      <c r="B502" s="70"/>
      <c r="C502" s="87"/>
      <c r="D502" s="81"/>
      <c r="E502" s="81"/>
      <c r="F502" s="81"/>
      <c r="G502" s="85">
        <f t="shared" si="36"/>
        <v>0</v>
      </c>
      <c r="H502" s="74">
        <f t="shared" si="37"/>
        <v>0</v>
      </c>
      <c r="I502" s="85">
        <f t="shared" si="38"/>
        <v>0</v>
      </c>
      <c r="J502" s="85">
        <f>SUM(((SUM(D502:E502))*'Application for Payment'!$B$21)+(F502*'Application for Payment'!$B$23))</f>
        <v>0</v>
      </c>
    </row>
    <row r="503" spans="1:10" ht="14.45" customHeight="1" x14ac:dyDescent="0.2">
      <c r="A503" s="71">
        <v>336</v>
      </c>
      <c r="B503" s="70"/>
      <c r="C503" s="87"/>
      <c r="D503" s="82"/>
      <c r="E503" s="82"/>
      <c r="F503" s="82"/>
      <c r="G503" s="86">
        <f>SUM(D503:F503)</f>
        <v>0</v>
      </c>
      <c r="H503" s="75">
        <f>IF(C503&gt;0,G503/C503,0)</f>
        <v>0</v>
      </c>
      <c r="I503" s="86">
        <f>C503-G503</f>
        <v>0</v>
      </c>
      <c r="J503" s="86">
        <f>SUM(((SUM(D503:E503))*'Application for Payment'!$B$21)+(F503*'Application for Payment'!$B$23))</f>
        <v>0</v>
      </c>
    </row>
    <row r="504" spans="1:10" ht="15" customHeight="1" thickBot="1" x14ac:dyDescent="0.25">
      <c r="A504" s="72"/>
      <c r="B504" s="73" t="s">
        <v>125</v>
      </c>
      <c r="C504" s="83">
        <f>SUM(C476:C503)+C462</f>
        <v>0</v>
      </c>
      <c r="D504" s="84">
        <f>SUM(D476:D503)+D462</f>
        <v>0</v>
      </c>
      <c r="E504" s="84">
        <f>SUM(E476:E503)+E462</f>
        <v>0</v>
      </c>
      <c r="F504" s="84">
        <f>SUM(F476:F503)+F462</f>
        <v>0</v>
      </c>
      <c r="G504" s="84">
        <f>SUM(G476:G503)+G462</f>
        <v>0</v>
      </c>
      <c r="H504" s="76">
        <f>IF(C504&gt;0,G504/C504,0)</f>
        <v>0</v>
      </c>
      <c r="I504" s="84">
        <f>SUM(I476:I503)+I462</f>
        <v>0</v>
      </c>
      <c r="J504" s="84">
        <f>SUM(((SUM(D504:E504))*'Application for Payment'!$B$21)+(F504*'Application for Payment'!$B$23))</f>
        <v>0</v>
      </c>
    </row>
    <row r="505" spans="1:10" ht="15" customHeight="1" x14ac:dyDescent="0.2"/>
    <row r="506" spans="1:10" ht="15" customHeight="1" x14ac:dyDescent="0.2"/>
  </sheetData>
  <sheetProtection sheet="1"/>
  <mergeCells count="108">
    <mergeCell ref="A87:B87"/>
    <mergeCell ref="F87:H87"/>
    <mergeCell ref="D93:E93"/>
    <mergeCell ref="A1:B2"/>
    <mergeCell ref="F4:H4"/>
    <mergeCell ref="F5:H5"/>
    <mergeCell ref="F6:H6"/>
    <mergeCell ref="G8:H8"/>
    <mergeCell ref="I2:J2"/>
    <mergeCell ref="A3:B3"/>
    <mergeCell ref="F3:H3"/>
    <mergeCell ref="D9:E9"/>
    <mergeCell ref="A43:B44"/>
    <mergeCell ref="I44:J44"/>
    <mergeCell ref="D51:E51"/>
    <mergeCell ref="A85:B86"/>
    <mergeCell ref="I86:J86"/>
    <mergeCell ref="A45:B45"/>
    <mergeCell ref="F48:H48"/>
    <mergeCell ref="G50:H50"/>
    <mergeCell ref="F88:H88"/>
    <mergeCell ref="F89:H89"/>
    <mergeCell ref="F90:H90"/>
    <mergeCell ref="G92:H92"/>
    <mergeCell ref="F45:H45"/>
    <mergeCell ref="F46:H46"/>
    <mergeCell ref="F47:H47"/>
    <mergeCell ref="F256:H256"/>
    <mergeCell ref="F257:H257"/>
    <mergeCell ref="F258:H258"/>
    <mergeCell ref="G260:H260"/>
    <mergeCell ref="D261:E261"/>
    <mergeCell ref="F129:H129"/>
    <mergeCell ref="F214:H214"/>
    <mergeCell ref="F215:H215"/>
    <mergeCell ref="F216:H216"/>
    <mergeCell ref="D135:E135"/>
    <mergeCell ref="G134:H134"/>
    <mergeCell ref="G218:H218"/>
    <mergeCell ref="D219:E219"/>
    <mergeCell ref="A463:B464"/>
    <mergeCell ref="A337:B338"/>
    <mergeCell ref="G344:H344"/>
    <mergeCell ref="D345:E345"/>
    <mergeCell ref="F299:H299"/>
    <mergeCell ref="A465:B465"/>
    <mergeCell ref="F465:H465"/>
    <mergeCell ref="G428:H428"/>
    <mergeCell ref="D429:E429"/>
    <mergeCell ref="A379:B380"/>
    <mergeCell ref="A381:B381"/>
    <mergeCell ref="F381:H381"/>
    <mergeCell ref="F426:H426"/>
    <mergeCell ref="D387:E387"/>
    <mergeCell ref="F300:H300"/>
    <mergeCell ref="G302:H302"/>
    <mergeCell ref="D303:E303"/>
    <mergeCell ref="A423:B423"/>
    <mergeCell ref="F423:H423"/>
    <mergeCell ref="F424:H424"/>
    <mergeCell ref="F425:H425"/>
    <mergeCell ref="A169:B170"/>
    <mergeCell ref="I170:J170"/>
    <mergeCell ref="A171:B171"/>
    <mergeCell ref="F171:H171"/>
    <mergeCell ref="F172:H172"/>
    <mergeCell ref="F173:H173"/>
    <mergeCell ref="A127:B128"/>
    <mergeCell ref="A129:B129"/>
    <mergeCell ref="F130:H130"/>
    <mergeCell ref="F131:H131"/>
    <mergeCell ref="F132:H132"/>
    <mergeCell ref="I128:J128"/>
    <mergeCell ref="A253:B254"/>
    <mergeCell ref="I254:J254"/>
    <mergeCell ref="A255:B255"/>
    <mergeCell ref="F255:H255"/>
    <mergeCell ref="F174:H174"/>
    <mergeCell ref="G176:H176"/>
    <mergeCell ref="D177:E177"/>
    <mergeCell ref="A211:B212"/>
    <mergeCell ref="I212:J212"/>
    <mergeCell ref="A213:B213"/>
    <mergeCell ref="F213:H213"/>
    <mergeCell ref="I296:J296"/>
    <mergeCell ref="A297:B297"/>
    <mergeCell ref="F297:H297"/>
    <mergeCell ref="F298:H298"/>
    <mergeCell ref="A421:B422"/>
    <mergeCell ref="I338:J338"/>
    <mergeCell ref="A339:B339"/>
    <mergeCell ref="F339:H339"/>
    <mergeCell ref="F340:H340"/>
    <mergeCell ref="I380:J380"/>
    <mergeCell ref="F382:H382"/>
    <mergeCell ref="F383:H383"/>
    <mergeCell ref="F384:H384"/>
    <mergeCell ref="G386:H386"/>
    <mergeCell ref="A295:B296"/>
    <mergeCell ref="F466:H466"/>
    <mergeCell ref="F467:H467"/>
    <mergeCell ref="F468:H468"/>
    <mergeCell ref="G470:H470"/>
    <mergeCell ref="D471:E471"/>
    <mergeCell ref="I422:J422"/>
    <mergeCell ref="I464:J464"/>
    <mergeCell ref="F341:H341"/>
    <mergeCell ref="F342:H342"/>
  </mergeCells>
  <phoneticPr fontId="2" type="noConversion"/>
  <printOptions horizontalCentered="1"/>
  <pageMargins left="0.5" right="0.5" top="0.45" bottom="0.45" header="0.3" footer="0.3"/>
  <pageSetup scale="92" fitToHeight="0" orientation="landscape" blackAndWhite="1" verticalDpi="1200" r:id="rId1"/>
  <rowBreaks count="11" manualBreakCount="11">
    <brk id="42" max="9" man="1"/>
    <brk id="84" max="9" man="1"/>
    <brk id="126" max="9" man="1"/>
    <brk id="168" max="9" man="1"/>
    <brk id="210" max="9" man="1"/>
    <brk id="252" max="9" man="1"/>
    <brk id="294" max="9" man="1"/>
    <brk id="336" max="9" man="1"/>
    <brk id="378" max="9" man="1"/>
    <brk id="420" max="9" man="1"/>
    <brk id="462" max="9" man="1"/>
  </rowBreaks>
  <ignoredErrors>
    <ignoredError sqref="H4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Application for Payment</vt:lpstr>
      <vt:lpstr>Continuation Sheet</vt:lpstr>
      <vt:lpstr>'Application for Payment'!Print_Area</vt:lpstr>
      <vt:lpstr>'Continuation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2008-04-19T23:18:04Z</dcterms:created>
  <dcterms:modified xsi:type="dcterms:W3CDTF">2013-05-23T18:40:35Z</dcterms:modified>
</cp:coreProperties>
</file>